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etu\Desktop\"/>
    </mc:Choice>
  </mc:AlternateContent>
  <xr:revisionPtr revIDLastSave="0" documentId="13_ncr:1_{4C981958-5193-447C-B20B-C03DA87D2208}" xr6:coauthVersionLast="47" xr6:coauthVersionMax="47" xr10:uidLastSave="{00000000-0000-0000-0000-000000000000}"/>
  <workbookProtection lockStructure="1"/>
  <bookViews>
    <workbookView xWindow="-110" yWindow="-110" windowWidth="19420" windowHeight="10300" xr2:uid="{00000000-000D-0000-FFFF-FFFF00000000}"/>
  </bookViews>
  <sheets>
    <sheet name="申込み" sheetId="6" r:id="rId1"/>
    <sheet name="データ" sheetId="8" r:id="rId2"/>
  </sheets>
  <definedNames>
    <definedName name="_xlnm.Print_Area" localSheetId="0">申込み!$A$1:$L$63</definedName>
  </definedNames>
  <calcPr calcId="191029"/>
</workbook>
</file>

<file path=xl/calcChain.xml><?xml version="1.0" encoding="utf-8"?>
<calcChain xmlns="http://schemas.openxmlformats.org/spreadsheetml/2006/main">
  <c r="E19" i="8" l="1"/>
  <c r="E18" i="8"/>
  <c r="E17" i="8"/>
  <c r="E16" i="8"/>
  <c r="E15" i="8"/>
  <c r="E14" i="8"/>
  <c r="E13" i="8"/>
  <c r="E12" i="8"/>
  <c r="E11" i="8"/>
  <c r="E10" i="8"/>
  <c r="D19" i="8"/>
  <c r="D18" i="8"/>
  <c r="D17" i="8"/>
  <c r="D16" i="8"/>
  <c r="D15" i="8"/>
  <c r="D14" i="8"/>
  <c r="D13" i="8"/>
  <c r="D10" i="8"/>
  <c r="D11" i="8"/>
  <c r="C19" i="8"/>
  <c r="C18" i="8"/>
  <c r="C17" i="8"/>
  <c r="C16" i="8"/>
  <c r="C15" i="8"/>
  <c r="C14" i="8"/>
  <c r="C13" i="8"/>
  <c r="C12" i="8"/>
  <c r="L47" i="6"/>
  <c r="L49" i="6"/>
  <c r="L45" i="6"/>
  <c r="L43" i="6"/>
  <c r="L41" i="6"/>
  <c r="L39" i="6"/>
  <c r="L37" i="6"/>
  <c r="L35" i="6"/>
  <c r="L33" i="6"/>
  <c r="L31" i="6"/>
  <c r="L27" i="6"/>
  <c r="L25" i="6"/>
  <c r="L23" i="6"/>
  <c r="L21" i="6"/>
  <c r="L19" i="6"/>
  <c r="L17" i="6"/>
  <c r="F35" i="6"/>
  <c r="F33" i="6"/>
  <c r="F31" i="6"/>
  <c r="F29" i="6"/>
  <c r="F27" i="6"/>
  <c r="F25" i="6"/>
  <c r="F23" i="6"/>
  <c r="F21" i="6"/>
  <c r="F19" i="6"/>
  <c r="F17" i="6"/>
  <c r="B11" i="8"/>
  <c r="H11" i="8" s="1"/>
  <c r="B10" i="8"/>
  <c r="H10" i="8" s="1"/>
  <c r="B9" i="8"/>
  <c r="H9" i="8" s="1"/>
  <c r="B8" i="8"/>
  <c r="H8" i="8" s="1"/>
  <c r="B7" i="8"/>
  <c r="H7" i="8" s="1"/>
  <c r="B6" i="8"/>
  <c r="H6" i="8" s="1"/>
  <c r="B5" i="8"/>
  <c r="H5" i="8" s="1"/>
  <c r="B4" i="8"/>
  <c r="H4" i="8" s="1"/>
  <c r="B3" i="8"/>
  <c r="H3" i="8" s="1"/>
  <c r="B2" i="8"/>
  <c r="H2" i="8" s="1"/>
  <c r="C8" i="8"/>
  <c r="C9" i="8"/>
  <c r="K9" i="8"/>
  <c r="K6" i="8"/>
  <c r="K5" i="8"/>
  <c r="K4" i="8"/>
  <c r="J6" i="8"/>
  <c r="J5" i="8"/>
  <c r="J4" i="8"/>
  <c r="I6" i="8"/>
  <c r="I5" i="8"/>
  <c r="I4" i="8"/>
  <c r="E6" i="8"/>
  <c r="E5" i="8"/>
  <c r="D6" i="8"/>
  <c r="C6" i="8"/>
  <c r="D5" i="8"/>
  <c r="D4" i="8"/>
  <c r="C5" i="8"/>
  <c r="E4" i="8"/>
  <c r="C4" i="8"/>
  <c r="K3" i="8"/>
  <c r="J3" i="8"/>
  <c r="I3" i="8"/>
  <c r="D3" i="8"/>
  <c r="C3" i="8"/>
  <c r="E3" i="8"/>
  <c r="J2" i="8"/>
  <c r="K2" i="8"/>
  <c r="I2" i="8"/>
  <c r="D2" i="8"/>
  <c r="E2" i="8"/>
  <c r="C2" i="8"/>
  <c r="D12" i="8"/>
  <c r="J9" i="8"/>
  <c r="J8" i="8"/>
  <c r="C10" i="8"/>
  <c r="I9" i="8"/>
  <c r="I8" i="8"/>
  <c r="E9" i="8"/>
  <c r="D9" i="8"/>
  <c r="C11" i="8"/>
  <c r="K8" i="8"/>
  <c r="K7" i="8"/>
  <c r="E8" i="8"/>
  <c r="D8" i="8"/>
  <c r="J7" i="8"/>
  <c r="I7" i="8"/>
  <c r="E7" i="8"/>
  <c r="D7" i="8"/>
  <c r="C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katsumata</author>
  </authors>
  <commentList>
    <comment ref="E1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入力例）1985/3/18　37歳
年齢は、自動計算されます</t>
        </r>
      </text>
    </comment>
    <comment ref="K17" authorId="0" shapeId="0" xr:uid="{D8A85DF7-09A0-4D28-9E31-8A3776BE8B1D}">
      <text>
        <r>
          <rPr>
            <b/>
            <sz val="9"/>
            <color indexed="81"/>
            <rFont val="MS P ゴシック"/>
            <family val="3"/>
            <charset val="128"/>
          </rPr>
          <t>入力例）1985/3/18　37歳
年齢は、自動計算されます</t>
        </r>
      </text>
    </comment>
  </commentList>
</comments>
</file>

<file path=xl/sharedStrings.xml><?xml version="1.0" encoding="utf-8"?>
<sst xmlns="http://schemas.openxmlformats.org/spreadsheetml/2006/main" count="100" uniqueCount="76">
  <si>
    <t>団体名</t>
    <rPh sb="0" eb="2">
      <t>ダンタイ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</si>
  <si>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</si>
  <si>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所属支部（協会）</t>
    <rPh sb="0" eb="2">
      <t>ショゾク</t>
    </rPh>
    <rPh sb="2" eb="4">
      <t>シブ</t>
    </rPh>
    <rPh sb="5" eb="7">
      <t>キョウカイ</t>
    </rPh>
    <phoneticPr fontId="1"/>
  </si>
  <si>
    <t>※上から各団体内のランク順に記入してください。</t>
    <rPh sb="1" eb="2">
      <t>ウエ</t>
    </rPh>
    <rPh sb="4" eb="5">
      <t>カク</t>
    </rPh>
    <rPh sb="5" eb="7">
      <t>ダンタイ</t>
    </rPh>
    <rPh sb="7" eb="8">
      <t>ナイ</t>
    </rPh>
    <rPh sb="12" eb="13">
      <t>ジュン</t>
    </rPh>
    <rPh sb="14" eb="16">
      <t>キニュウ</t>
    </rPh>
    <phoneticPr fontId="1"/>
  </si>
  <si>
    <t>種別</t>
    <rPh sb="0" eb="2">
      <t>シュベツ</t>
    </rPh>
    <phoneticPr fontId="1"/>
  </si>
  <si>
    <t>登録番号</t>
  </si>
  <si>
    <t>年齢</t>
    <rPh sb="0" eb="2">
      <t>ネンレイ</t>
    </rPh>
    <phoneticPr fontId="1"/>
  </si>
  <si>
    <t>氏　　名</t>
    <rPh sb="0" eb="1">
      <t>シ</t>
    </rPh>
    <rPh sb="3" eb="4">
      <t>メイ</t>
    </rPh>
    <phoneticPr fontId="1"/>
  </si>
  <si>
    <t>登録団体名</t>
  </si>
  <si>
    <t>ランク</t>
    <phoneticPr fontId="1"/>
  </si>
  <si>
    <t>ふりがな</t>
    <phoneticPr fontId="1"/>
  </si>
  <si>
    <t>ランク</t>
    <phoneticPr fontId="1"/>
  </si>
  <si>
    <t>住所</t>
    <rPh sb="0" eb="2">
      <t>ジュウショ</t>
    </rPh>
    <phoneticPr fontId="1"/>
  </si>
  <si>
    <t>〒</t>
    <phoneticPr fontId="1"/>
  </si>
  <si>
    <t>電話（携帯）</t>
    <rPh sb="0" eb="2">
      <t>デンワ</t>
    </rPh>
    <rPh sb="3" eb="5">
      <t>ケイタイ</t>
    </rPh>
    <phoneticPr fontId="1"/>
  </si>
  <si>
    <t>新潟支部</t>
    <rPh sb="0" eb="2">
      <t>ニイガタ</t>
    </rPh>
    <rPh sb="2" eb="4">
      <t>シブ</t>
    </rPh>
    <phoneticPr fontId="1"/>
  </si>
  <si>
    <t>※登録番号・登録団体名とは、今年度県協会登録番号と県協会登録団体名です。</t>
    <rPh sb="1" eb="3">
      <t>トウロク</t>
    </rPh>
    <rPh sb="3" eb="5">
      <t>バンゴウ</t>
    </rPh>
    <rPh sb="6" eb="8">
      <t>トウロク</t>
    </rPh>
    <rPh sb="8" eb="10">
      <t>ダンタイ</t>
    </rPh>
    <rPh sb="10" eb="11">
      <t>メイ</t>
    </rPh>
    <rPh sb="14" eb="17">
      <t>コンネンド</t>
    </rPh>
    <rPh sb="17" eb="18">
      <t>ケン</t>
    </rPh>
    <rPh sb="18" eb="20">
      <t>キョウカイ</t>
    </rPh>
    <rPh sb="20" eb="22">
      <t>トウロク</t>
    </rPh>
    <rPh sb="22" eb="24">
      <t>バンゴウ</t>
    </rPh>
    <rPh sb="25" eb="26">
      <t>ケン</t>
    </rPh>
    <rPh sb="26" eb="28">
      <t>キョウカイ</t>
    </rPh>
    <rPh sb="28" eb="30">
      <t>トウロク</t>
    </rPh>
    <rPh sb="30" eb="33">
      <t>ダンタイメイ</t>
    </rPh>
    <phoneticPr fontId="1"/>
  </si>
  <si>
    <t>電話（自宅・所属）</t>
    <rPh sb="0" eb="2">
      <t>デンワ</t>
    </rPh>
    <rPh sb="3" eb="5">
      <t>ジタク</t>
    </rPh>
    <rPh sb="6" eb="8">
      <t>ショゾク</t>
    </rPh>
    <phoneticPr fontId="1"/>
  </si>
  <si>
    <t>上越支部</t>
    <rPh sb="0" eb="2">
      <t>ジョウエツ</t>
    </rPh>
    <rPh sb="2" eb="4">
      <t>シブ</t>
    </rPh>
    <phoneticPr fontId="1"/>
  </si>
  <si>
    <t>下越支部</t>
    <rPh sb="0" eb="2">
      <t>カエツ</t>
    </rPh>
    <rPh sb="2" eb="4">
      <t>シブ</t>
    </rPh>
    <phoneticPr fontId="1"/>
  </si>
  <si>
    <t>県央支部</t>
    <rPh sb="0" eb="2">
      <t>ケンオウ</t>
    </rPh>
    <rPh sb="2" eb="4">
      <t>シブ</t>
    </rPh>
    <phoneticPr fontId="1"/>
  </si>
  <si>
    <t>長岡支部</t>
    <rPh sb="0" eb="2">
      <t>ナガオカ</t>
    </rPh>
    <rPh sb="2" eb="4">
      <t>シブ</t>
    </rPh>
    <phoneticPr fontId="1"/>
  </si>
  <si>
    <t>柏崎支部</t>
    <rPh sb="0" eb="2">
      <t>カシワザキ</t>
    </rPh>
    <rPh sb="2" eb="4">
      <t>シブ</t>
    </rPh>
    <phoneticPr fontId="1"/>
  </si>
  <si>
    <t>佐渡支部</t>
    <rPh sb="0" eb="2">
      <t>サド</t>
    </rPh>
    <rPh sb="2" eb="4">
      <t>シブ</t>
    </rPh>
    <phoneticPr fontId="1"/>
  </si>
  <si>
    <t>上記の通り</t>
    <rPh sb="0" eb="2">
      <t>ジョウキ</t>
    </rPh>
    <rPh sb="3" eb="4">
      <t>トオ</t>
    </rPh>
    <phoneticPr fontId="1"/>
  </si>
  <si>
    <t>合計</t>
    <rPh sb="0" eb="2">
      <t>ゴウケイ</t>
    </rPh>
    <phoneticPr fontId="1"/>
  </si>
  <si>
    <t>（　必要　・　不要　）</t>
    <rPh sb="2" eb="4">
      <t>ヒツヨウ</t>
    </rPh>
    <rPh sb="7" eb="9">
      <t>フヨウ</t>
    </rPh>
    <phoneticPr fontId="1"/>
  </si>
  <si>
    <t>種目</t>
    <rPh sb="0" eb="2">
      <t>シュモク</t>
    </rPh>
    <phoneticPr fontId="1"/>
  </si>
  <si>
    <t>所属</t>
    <rPh sb="0" eb="2">
      <t>ショゾク</t>
    </rPh>
    <phoneticPr fontId="1"/>
  </si>
  <si>
    <t>グループ</t>
    <phoneticPr fontId="1"/>
  </si>
  <si>
    <t>付加情報</t>
    <rPh sb="0" eb="2">
      <t>フカ</t>
    </rPh>
    <rPh sb="2" eb="4">
      <t>ジョウホウ</t>
    </rPh>
    <phoneticPr fontId="1"/>
  </si>
  <si>
    <t>名前</t>
    <rPh sb="0" eb="2">
      <t>ナマエ</t>
    </rPh>
    <phoneticPr fontId="1"/>
  </si>
  <si>
    <t>ダブルス（ペア数）</t>
    <rPh sb="7" eb="8">
      <t>スウ</t>
    </rPh>
    <phoneticPr fontId="1"/>
  </si>
  <si>
    <t>組</t>
    <rPh sb="0" eb="1">
      <t>ク</t>
    </rPh>
    <phoneticPr fontId="1"/>
  </si>
  <si>
    <t>←入力必須</t>
    <rPh sb="1" eb="3">
      <t>ニュウリョク</t>
    </rPh>
    <rPh sb="3" eb="5">
      <t>ヒッス</t>
    </rPh>
    <phoneticPr fontId="1"/>
  </si>
  <si>
    <t>　　　参加料は会場受付で納入。棄権の場合は、現金書留にて支払う。</t>
    <rPh sb="3" eb="5">
      <t>サンカ</t>
    </rPh>
    <rPh sb="5" eb="6">
      <t>リョウ</t>
    </rPh>
    <rPh sb="7" eb="9">
      <t>カイジョウ</t>
    </rPh>
    <rPh sb="9" eb="11">
      <t>ウケツケ</t>
    </rPh>
    <rPh sb="12" eb="14">
      <t>ノウニュウ</t>
    </rPh>
    <rPh sb="15" eb="17">
      <t>キケン</t>
    </rPh>
    <rPh sb="18" eb="20">
      <t>バアイ</t>
    </rPh>
    <rPh sb="22" eb="24">
      <t>ゲンキン</t>
    </rPh>
    <rPh sb="24" eb="26">
      <t>カキトメ</t>
    </rPh>
    <rPh sb="28" eb="30">
      <t>シハラ</t>
    </rPh>
    <phoneticPr fontId="1"/>
  </si>
  <si>
    <t>一般男</t>
    <rPh sb="0" eb="2">
      <t>イッパン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</si>
  <si>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</si>
  <si>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混合一般</t>
    <rPh sb="0" eb="2">
      <t>コンゴウ</t>
    </rPh>
    <rPh sb="2" eb="4">
      <t>イッパン</t>
    </rPh>
    <phoneticPr fontId="1"/>
  </si>
  <si>
    <t>参加料区分</t>
    <rPh sb="0" eb="2">
      <t>サンカ</t>
    </rPh>
    <rPh sb="2" eb="3">
      <t>リョウ</t>
    </rPh>
    <rPh sb="3" eb="5">
      <t>クブン</t>
    </rPh>
    <phoneticPr fontId="1"/>
  </si>
  <si>
    <t>中高生</t>
    <rPh sb="0" eb="3">
      <t>チュウコウセイ</t>
    </rPh>
    <phoneticPr fontId="1"/>
  </si>
  <si>
    <t>一般その他</t>
    <rPh sb="0" eb="2">
      <t>イッパン</t>
    </rPh>
    <rPh sb="4" eb="5">
      <t>タ</t>
    </rPh>
    <phoneticPr fontId="1"/>
  </si>
  <si>
    <t>男子40</t>
    <rPh sb="0" eb="2">
      <t>ダンシ</t>
    </rPh>
    <phoneticPr fontId="1"/>
  </si>
  <si>
    <t>男子50</t>
    <rPh sb="0" eb="2">
      <t>ダンシ</t>
    </rPh>
    <phoneticPr fontId="1"/>
  </si>
  <si>
    <t>女子40</t>
    <rPh sb="0" eb="2">
      <t>ジョシ</t>
    </rPh>
    <phoneticPr fontId="1"/>
  </si>
  <si>
    <t>混合70</t>
    <rPh sb="0" eb="2">
      <t>コンゴウ</t>
    </rPh>
    <phoneticPr fontId="1"/>
  </si>
  <si>
    <t>混合90</t>
    <rPh sb="0" eb="2">
      <t>コンゴウ</t>
    </rPh>
    <phoneticPr fontId="1"/>
  </si>
  <si>
    <t>登録団体名</t>
    <phoneticPr fontId="1"/>
  </si>
  <si>
    <t>現在の年齢</t>
    <rPh sb="0" eb="2">
      <t>ゲンザイ</t>
    </rPh>
    <rPh sb="3" eb="5">
      <t>ネンレイ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</si>
  <si>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</si>
  <si>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</si>
  <si>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どちらか消す</t>
    <rPh sb="4" eb="5">
      <t>ケ</t>
    </rPh>
    <phoneticPr fontId="1"/>
  </si>
  <si>
    <t>第１回下越支部バドミントンオープンミックスダブルス大会</t>
    <phoneticPr fontId="1"/>
  </si>
  <si>
    <t>第36回市嶋楯争奪バドミントン選手権大会</t>
    <phoneticPr fontId="1"/>
  </si>
  <si>
    <t>共通　参加申込書</t>
    <rPh sb="0" eb="2">
      <t>キョウツウ</t>
    </rPh>
    <rPh sb="3" eb="5">
      <t>サンカ</t>
    </rPh>
    <rPh sb="5" eb="8">
      <t>モウシコミショ</t>
    </rPh>
    <phoneticPr fontId="1"/>
  </si>
  <si>
    <t>第36回市嶋楯争奪大会　申込み情報
ダ　ブ　ル　ス</t>
    <rPh sb="9" eb="11">
      <t>タイカイ</t>
    </rPh>
    <rPh sb="12" eb="14">
      <t>モウシコミ</t>
    </rPh>
    <rPh sb="15" eb="17">
      <t>ジョウホウ</t>
    </rPh>
    <phoneticPr fontId="1"/>
  </si>
  <si>
    <t>第１回下越支部バドミントンオープン大会
ミックスダブルス・シングルス</t>
    <phoneticPr fontId="1"/>
  </si>
  <si>
    <t>領収書は</t>
    <phoneticPr fontId="1"/>
  </si>
  <si>
    <t>です</t>
    <phoneticPr fontId="1"/>
  </si>
  <si>
    <t>下越支部バドミントンオープン参加料</t>
    <rPh sb="14" eb="17">
      <t>サンカリョウ</t>
    </rPh>
    <phoneticPr fontId="1"/>
  </si>
  <si>
    <t>シングルス数</t>
    <rPh sb="5" eb="6">
      <t>スウ</t>
    </rPh>
    <phoneticPr fontId="1"/>
  </si>
  <si>
    <t>男子A</t>
    <rPh sb="0" eb="2">
      <t>ダンシ</t>
    </rPh>
    <phoneticPr fontId="1"/>
  </si>
  <si>
    <t>男子B</t>
    <rPh sb="0" eb="2">
      <t>ダンシ</t>
    </rPh>
    <phoneticPr fontId="1"/>
  </si>
  <si>
    <t>女子A</t>
    <rPh sb="0" eb="2">
      <t>ジョシ</t>
    </rPh>
    <phoneticPr fontId="1"/>
  </si>
  <si>
    <t>女子B</t>
    <rPh sb="0" eb="2">
      <t>ジョシ</t>
    </rPh>
    <phoneticPr fontId="1"/>
  </si>
  <si>
    <t>混一般</t>
    <rPh sb="0" eb="1">
      <t>コン</t>
    </rPh>
    <rPh sb="1" eb="3">
      <t>イッパン</t>
    </rPh>
    <phoneticPr fontId="1"/>
  </si>
  <si>
    <t>混70</t>
    <rPh sb="0" eb="1">
      <t>コン</t>
    </rPh>
    <phoneticPr fontId="1"/>
  </si>
  <si>
    <t>混90</t>
    <rPh sb="0" eb="1">
      <t>コン</t>
    </rPh>
    <phoneticPr fontId="1"/>
  </si>
  <si>
    <t>中・高　１５００円　/人</t>
    <rPh sb="0" eb="1">
      <t>チュウ</t>
    </rPh>
    <rPh sb="2" eb="3">
      <t>コウ</t>
    </rPh>
    <rPh sb="8" eb="9">
      <t>エン</t>
    </rPh>
    <rPh sb="11" eb="12">
      <t>ニン</t>
    </rPh>
    <phoneticPr fontId="1"/>
  </si>
  <si>
    <t>一　般　２０００円　/人</t>
    <rPh sb="0" eb="1">
      <t>イッ</t>
    </rPh>
    <rPh sb="2" eb="3">
      <t>ハン</t>
    </rPh>
    <rPh sb="8" eb="9">
      <t>エン</t>
    </rPh>
    <phoneticPr fontId="1"/>
  </si>
  <si>
    <t>中・高　１０００円　/人</t>
    <rPh sb="0" eb="1">
      <t>チュウ</t>
    </rPh>
    <rPh sb="2" eb="3">
      <t>コウ</t>
    </rPh>
    <rPh sb="8" eb="9">
      <t>エン</t>
    </rPh>
    <rPh sb="11" eb="12">
      <t>ニン</t>
    </rPh>
    <phoneticPr fontId="1"/>
  </si>
  <si>
    <t>一　般　１５００円　/人</t>
    <rPh sb="0" eb="1">
      <t>イッ</t>
    </rPh>
    <rPh sb="2" eb="3">
      <t>ハン</t>
    </rPh>
    <rPh sb="8" eb="9">
      <t>エン</t>
    </rPh>
    <phoneticPr fontId="1"/>
  </si>
  <si>
    <t>市嶋楯争奪大会参加料</t>
    <phoneticPr fontId="1"/>
  </si>
  <si>
    <t>シングルス</t>
    <phoneticPr fontId="1"/>
  </si>
  <si>
    <t>組</t>
    <rPh sb="0" eb="1">
      <t>クミ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</si>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</sst>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5" fontId="5" fillId="2" borderId="0" xfId="0" applyNumberFormat="1" applyFont="1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hidden="1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14" fontId="0" fillId="0" borderId="6" xfId="0" applyNumberFormat="1" applyBorder="1" applyAlignment="1" applyProtection="1">
      <alignment horizontal="center" shrinkToFit="1"/>
      <protection locked="0"/>
    </xf>
    <xf numFmtId="14" fontId="0" fillId="0" borderId="3" xfId="0" applyNumberFormat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4" fontId="0" fillId="0" borderId="1" xfId="0" applyNumberFormat="1" applyBorder="1" applyAlignment="1" applyProtection="1">
      <alignment horizontal="center" shrinkToFit="1"/>
      <protection locked="0"/>
    </xf>
    <xf numFmtId="14" fontId="0" fillId="0" borderId="16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17" xfId="0" applyBorder="1" applyAlignment="1" applyProtection="1">
      <alignment horizont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0" fillId="4" borderId="22" xfId="0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 applyProtection="1">
      <alignment horizontal="center" vertical="center" shrinkToFit="1"/>
      <protection locked="0"/>
    </xf>
    <xf numFmtId="0" fontId="0" fillId="4" borderId="24" xfId="0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0" fillId="4" borderId="0" xfId="0" applyFill="1" applyAlignment="1" applyProtection="1">
      <alignment horizontal="center" vertical="center" shrinkToFit="1"/>
      <protection locked="0"/>
    </xf>
    <xf numFmtId="0" fontId="0" fillId="4" borderId="25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4" borderId="18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 vertical="center" wrapText="1" shrinkToFit="1"/>
      <protection hidden="1"/>
    </xf>
    <xf numFmtId="0" fontId="0" fillId="3" borderId="20" xfId="0" applyFill="1" applyBorder="1" applyAlignment="1" applyProtection="1">
      <alignment horizontal="center" vertical="center" shrinkToFit="1"/>
      <protection hidden="1"/>
    </xf>
    <xf numFmtId="0" fontId="0" fillId="3" borderId="21" xfId="0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wrapText="1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3" fillId="4" borderId="14" xfId="0" applyFont="1" applyFill="1" applyBorder="1" applyAlignment="1" applyProtection="1">
      <alignment horizontal="center" vertical="center" shrinkToFit="1"/>
      <protection locked="0"/>
    </xf>
    <xf numFmtId="0" fontId="3" fillId="4" borderId="1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63"/>
  <sheetViews>
    <sheetView tabSelected="1" workbookViewId="0">
      <selection activeCell="D45" sqref="D45"/>
    </sheetView>
  </sheetViews>
  <sheetFormatPr defaultColWidth="9" defaultRowHeight="13"/>
  <cols>
    <col min="1" max="1" width="4.6328125" style="1" customWidth="1"/>
    <col min="2" max="2" width="5.81640625" style="1" customWidth="1"/>
    <col min="3" max="3" width="20.6328125" style="1" customWidth="1"/>
    <col min="4" max="5" width="11.6328125" style="1" customWidth="1"/>
    <col min="6" max="6" width="5.6328125" style="1" customWidth="1"/>
    <col min="7" max="7" width="4.6328125" style="1" customWidth="1"/>
    <col min="8" max="8" width="5.81640625" style="1" customWidth="1"/>
    <col min="9" max="9" width="20.6328125" style="1" customWidth="1"/>
    <col min="10" max="11" width="11.6328125" style="1" customWidth="1"/>
    <col min="12" max="12" width="5.6328125" style="1" customWidth="1"/>
    <col min="13" max="14" width="9" style="1"/>
    <col min="15" max="15" width="9" style="1" hidden="1" customWidth="1"/>
    <col min="16" max="16" width="0" style="1" hidden="1" customWidth="1"/>
    <col min="17" max="16384" width="9" style="1"/>
  </cols>
  <sheetData>
    <row r="1" spans="1:15" ht="28.25" customHeight="1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8.25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5" ht="28.25" customHeight="1">
      <c r="A3" s="83" t="s">
        <v>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5" ht="20.149999999999999" customHeight="1">
      <c r="A4" s="72" t="s">
        <v>0</v>
      </c>
      <c r="B4" s="72"/>
      <c r="F4" s="72" t="s">
        <v>1</v>
      </c>
      <c r="G4" s="72"/>
      <c r="H4" s="72"/>
      <c r="I4" s="4"/>
    </row>
    <row r="5" spans="1:15" ht="20.149999999999999" customHeight="1">
      <c r="A5" s="75"/>
      <c r="B5" s="75"/>
      <c r="C5" s="75"/>
      <c r="F5" s="73" t="s">
        <v>12</v>
      </c>
      <c r="G5" s="2" t="s">
        <v>13</v>
      </c>
      <c r="H5" s="74"/>
      <c r="I5" s="74"/>
    </row>
    <row r="6" spans="1:15" ht="20.149999999999999" customHeight="1">
      <c r="A6" s="1" t="s">
        <v>2</v>
      </c>
      <c r="F6" s="73"/>
      <c r="G6" s="76"/>
      <c r="H6" s="76"/>
      <c r="I6" s="76"/>
      <c r="J6" s="76"/>
      <c r="K6" s="76"/>
      <c r="O6" s="1" t="s">
        <v>19</v>
      </c>
    </row>
    <row r="7" spans="1:15" ht="20.149999999999999" customHeight="1">
      <c r="A7" s="75"/>
      <c r="B7" s="75"/>
      <c r="C7" s="75"/>
      <c r="F7" s="72" t="s">
        <v>14</v>
      </c>
      <c r="G7" s="72"/>
      <c r="H7" s="72"/>
      <c r="I7" s="5"/>
      <c r="J7" s="7" t="s">
        <v>34</v>
      </c>
      <c r="K7" s="7"/>
      <c r="O7" s="1" t="s">
        <v>15</v>
      </c>
    </row>
    <row r="8" spans="1:15" ht="20.149999999999999" customHeight="1">
      <c r="A8" s="72" t="s">
        <v>39</v>
      </c>
      <c r="B8" s="72"/>
      <c r="C8" s="4"/>
      <c r="F8" s="72" t="s">
        <v>17</v>
      </c>
      <c r="G8" s="72"/>
      <c r="H8" s="72"/>
      <c r="I8" s="5"/>
      <c r="O8" s="1" t="s">
        <v>20</v>
      </c>
    </row>
    <row r="9" spans="1:15" ht="9.9" customHeight="1">
      <c r="O9" s="1" t="s">
        <v>21</v>
      </c>
    </row>
    <row r="10" spans="1:15" ht="20.149999999999999" customHeight="1">
      <c r="J10" s="17">
        <v>45017</v>
      </c>
      <c r="K10" s="17"/>
      <c r="O10" s="1" t="s">
        <v>22</v>
      </c>
    </row>
    <row r="11" spans="1:15" ht="20.149999999999999" customHeight="1">
      <c r="A11" s="1" t="s">
        <v>3</v>
      </c>
      <c r="J11" s="18" t="s">
        <v>48</v>
      </c>
      <c r="K11" s="18"/>
      <c r="O11" s="1" t="s">
        <v>18</v>
      </c>
    </row>
    <row r="12" spans="1:15" ht="20.149999999999999" customHeight="1">
      <c r="A12" s="3" t="s">
        <v>16</v>
      </c>
      <c r="B12" s="3"/>
      <c r="C12" s="3"/>
      <c r="D12" s="3"/>
      <c r="E12" s="3"/>
      <c r="F12" s="3"/>
      <c r="G12" s="3"/>
      <c r="H12" s="3"/>
      <c r="I12" s="3"/>
      <c r="O12" s="1" t="s">
        <v>23</v>
      </c>
    </row>
    <row r="13" spans="1:15" ht="13.5" thickBot="1"/>
    <row r="14" spans="1:15" ht="41.4" customHeight="1" thickTop="1">
      <c r="A14" s="84" t="s">
        <v>55</v>
      </c>
      <c r="B14" s="85"/>
      <c r="C14" s="85"/>
      <c r="D14" s="85"/>
      <c r="E14" s="85"/>
      <c r="F14" s="86"/>
      <c r="G14" s="87" t="s">
        <v>56</v>
      </c>
      <c r="H14" s="88"/>
      <c r="I14" s="88"/>
      <c r="J14" s="88"/>
      <c r="K14" s="88"/>
      <c r="L14" s="89"/>
    </row>
    <row r="15" spans="1:15" ht="18" customHeight="1">
      <c r="A15" s="62" t="s">
        <v>9</v>
      </c>
      <c r="B15" s="49" t="s">
        <v>4</v>
      </c>
      <c r="C15" s="19" t="s">
        <v>10</v>
      </c>
      <c r="D15" s="19" t="s">
        <v>5</v>
      </c>
      <c r="E15" s="22" t="s">
        <v>50</v>
      </c>
      <c r="F15" s="51" t="s">
        <v>6</v>
      </c>
      <c r="G15" s="90" t="s">
        <v>11</v>
      </c>
      <c r="H15" s="49" t="s">
        <v>4</v>
      </c>
      <c r="I15" s="19" t="s">
        <v>10</v>
      </c>
      <c r="J15" s="19" t="s">
        <v>5</v>
      </c>
      <c r="K15" s="22" t="s">
        <v>50</v>
      </c>
      <c r="L15" s="51" t="s">
        <v>6</v>
      </c>
    </row>
    <row r="16" spans="1:15" ht="18" customHeight="1">
      <c r="A16" s="63"/>
      <c r="B16" s="38"/>
      <c r="C16" s="21" t="s">
        <v>7</v>
      </c>
      <c r="D16" s="20" t="s">
        <v>8</v>
      </c>
      <c r="E16" s="23" t="s">
        <v>49</v>
      </c>
      <c r="F16" s="52"/>
      <c r="G16" s="91"/>
      <c r="H16" s="38"/>
      <c r="I16" s="21" t="s">
        <v>7</v>
      </c>
      <c r="J16" s="20" t="s">
        <v>47</v>
      </c>
      <c r="K16" s="23" t="s">
        <v>49</v>
      </c>
      <c r="L16" s="52"/>
    </row>
    <row r="17" spans="1:16" ht="16.5" customHeight="1">
      <c r="A17" s="59">
        <v>1</v>
      </c>
      <c r="B17" s="49"/>
      <c r="C17" s="10"/>
      <c r="D17" s="11"/>
      <c r="E17" s="45"/>
      <c r="F17" s="47" t="str">
        <f>IF(ISBLANK(E17),"",DATEDIF(E17,$J$10,"Y"))</f>
        <v/>
      </c>
      <c r="G17" s="53">
        <v>1</v>
      </c>
      <c r="H17" s="49"/>
      <c r="I17" s="10"/>
      <c r="J17" s="11"/>
      <c r="K17" s="45"/>
      <c r="L17" s="47" t="str">
        <f>IF(ISBLANK(K17),"",DATEDIF(K17,$J$10,"Y"))</f>
        <v/>
      </c>
      <c r="O17" s="1" t="s">
        <v>40</v>
      </c>
    </row>
    <row r="18" spans="1:16" ht="30" customHeight="1">
      <c r="A18" s="60"/>
      <c r="B18" s="37"/>
      <c r="C18" s="12"/>
      <c r="D18" s="13"/>
      <c r="E18" s="54"/>
      <c r="F18" s="42"/>
      <c r="G18" s="36"/>
      <c r="H18" s="37"/>
      <c r="I18" s="12"/>
      <c r="J18" s="13"/>
      <c r="K18" s="40"/>
      <c r="L18" s="42"/>
      <c r="O18" s="1" t="s">
        <v>41</v>
      </c>
    </row>
    <row r="19" spans="1:16" ht="16.5" customHeight="1">
      <c r="A19" s="60"/>
      <c r="B19" s="37"/>
      <c r="C19" s="10"/>
      <c r="D19" s="10"/>
      <c r="E19" s="45"/>
      <c r="F19" s="47" t="str">
        <f>IF(ISBLANK(E19),"",DATEDIF(E19,$J$10,"Y"))</f>
        <v/>
      </c>
      <c r="G19" s="36"/>
      <c r="H19" s="37"/>
      <c r="I19" s="10"/>
      <c r="J19" s="10"/>
      <c r="K19" s="45"/>
      <c r="L19" s="47" t="str">
        <f t="shared" ref="L19" si="0">IF(ISBLANK(K19),"",DATEDIF(K19,$J$10,"Y"))</f>
        <v/>
      </c>
    </row>
    <row r="20" spans="1:16" ht="30" customHeight="1">
      <c r="A20" s="61"/>
      <c r="B20" s="38"/>
      <c r="C20" s="12"/>
      <c r="D20" s="12"/>
      <c r="E20" s="54"/>
      <c r="F20" s="42"/>
      <c r="G20" s="77"/>
      <c r="H20" s="38"/>
      <c r="I20" s="12"/>
      <c r="J20" s="12"/>
      <c r="K20" s="40"/>
      <c r="L20" s="42"/>
    </row>
    <row r="21" spans="1:16" ht="16.5" customHeight="1">
      <c r="A21" s="59">
        <v>2</v>
      </c>
      <c r="B21" s="49"/>
      <c r="C21" s="10"/>
      <c r="D21" s="11"/>
      <c r="E21" s="45"/>
      <c r="F21" s="47" t="str">
        <f>IF(ISBLANK(E21),"",DATEDIF(E21,$J$10,"Y"))</f>
        <v/>
      </c>
      <c r="G21" s="53">
        <v>2</v>
      </c>
      <c r="H21" s="49"/>
      <c r="I21" s="10"/>
      <c r="J21" s="11"/>
      <c r="K21" s="45"/>
      <c r="L21" s="47" t="str">
        <f t="shared" ref="L21" si="1">IF(ISBLANK(K21),"",DATEDIF(K21,$J$10,"Y"))</f>
        <v/>
      </c>
      <c r="O21" s="1" t="s">
        <v>36</v>
      </c>
    </row>
    <row r="22" spans="1:16" ht="30" customHeight="1">
      <c r="A22" s="60"/>
      <c r="B22" s="37"/>
      <c r="C22" s="12"/>
      <c r="D22" s="13"/>
      <c r="E22" s="54"/>
      <c r="F22" s="42"/>
      <c r="G22" s="36"/>
      <c r="H22" s="37"/>
      <c r="I22" s="12"/>
      <c r="J22" s="13"/>
      <c r="K22" s="40"/>
      <c r="L22" s="42"/>
      <c r="O22" s="1" t="s">
        <v>37</v>
      </c>
    </row>
    <row r="23" spans="1:16" ht="16.5" customHeight="1">
      <c r="A23" s="60"/>
      <c r="B23" s="37"/>
      <c r="C23" s="10"/>
      <c r="D23" s="10"/>
      <c r="E23" s="45"/>
      <c r="F23" s="47" t="str">
        <f>IF(ISBLANK(E23),"",DATEDIF(E23,$J$10,"Y"))</f>
        <v/>
      </c>
      <c r="G23" s="36"/>
      <c r="H23" s="37"/>
      <c r="I23" s="10"/>
      <c r="J23" s="10"/>
      <c r="K23" s="45"/>
      <c r="L23" s="47" t="str">
        <f t="shared" ref="L23" si="2">IF(ISBLANK(K23),"",DATEDIF(K23,$J$10,"Y"))</f>
        <v/>
      </c>
      <c r="O23" s="1" t="s">
        <v>42</v>
      </c>
    </row>
    <row r="24" spans="1:16" ht="30" customHeight="1">
      <c r="A24" s="61"/>
      <c r="B24" s="38"/>
      <c r="C24" s="12"/>
      <c r="D24" s="12"/>
      <c r="E24" s="54"/>
      <c r="F24" s="42"/>
      <c r="G24" s="77"/>
      <c r="H24" s="38"/>
      <c r="I24" s="12"/>
      <c r="J24" s="12"/>
      <c r="K24" s="40"/>
      <c r="L24" s="42"/>
      <c r="O24" s="1" t="s">
        <v>43</v>
      </c>
    </row>
    <row r="25" spans="1:16" ht="16.5" customHeight="1">
      <c r="A25" s="59">
        <v>3</v>
      </c>
      <c r="B25" s="49"/>
      <c r="C25" s="10"/>
      <c r="D25" s="11"/>
      <c r="E25" s="45"/>
      <c r="F25" s="47" t="str">
        <f>IF(ISBLANK(E25),"",DATEDIF(E25,$J$10,"Y"))</f>
        <v/>
      </c>
      <c r="G25" s="53">
        <v>3</v>
      </c>
      <c r="H25" s="49"/>
      <c r="I25" s="10"/>
      <c r="J25" s="11"/>
      <c r="K25" s="45"/>
      <c r="L25" s="47" t="str">
        <f t="shared" ref="L25" si="3">IF(ISBLANK(K25),"",DATEDIF(K25,$J$10,"Y"))</f>
        <v/>
      </c>
      <c r="O25" s="1" t="s">
        <v>44</v>
      </c>
    </row>
    <row r="26" spans="1:16" ht="30" customHeight="1">
      <c r="A26" s="60"/>
      <c r="B26" s="37"/>
      <c r="C26" s="12"/>
      <c r="D26" s="13"/>
      <c r="E26" s="54"/>
      <c r="F26" s="42"/>
      <c r="G26" s="36"/>
      <c r="H26" s="37"/>
      <c r="I26" s="12"/>
      <c r="J26" s="13"/>
      <c r="K26" s="40"/>
      <c r="L26" s="42"/>
      <c r="P26" s="1" t="s">
        <v>65</v>
      </c>
    </row>
    <row r="27" spans="1:16" ht="16.5" customHeight="1">
      <c r="A27" s="60"/>
      <c r="B27" s="37"/>
      <c r="C27" s="10"/>
      <c r="D27" s="10"/>
      <c r="E27" s="45"/>
      <c r="F27" s="47" t="str">
        <f>IF(ISBLANK(E27),"",DATEDIF(E27,$J$10,"Y"))</f>
        <v/>
      </c>
      <c r="G27" s="36"/>
      <c r="H27" s="37"/>
      <c r="I27" s="10"/>
      <c r="J27" s="10"/>
      <c r="K27" s="45"/>
      <c r="L27" s="47" t="str">
        <f t="shared" ref="L27" si="4">IF(ISBLANK(K27),"",DATEDIF(K27,$J$10,"Y"))</f>
        <v/>
      </c>
      <c r="P27" s="1" t="s">
        <v>66</v>
      </c>
    </row>
    <row r="28" spans="1:16" ht="30" customHeight="1" thickBot="1">
      <c r="A28" s="61"/>
      <c r="B28" s="38"/>
      <c r="C28" s="12"/>
      <c r="D28" s="12"/>
      <c r="E28" s="54"/>
      <c r="F28" s="42"/>
      <c r="G28" s="43"/>
      <c r="H28" s="44"/>
      <c r="I28" s="30"/>
      <c r="J28" s="30"/>
      <c r="K28" s="46"/>
      <c r="L28" s="48"/>
      <c r="P28" s="1" t="s">
        <v>67</v>
      </c>
    </row>
    <row r="29" spans="1:16" ht="16.5" customHeight="1" thickTop="1">
      <c r="A29" s="59">
        <v>4</v>
      </c>
      <c r="B29" s="49"/>
      <c r="C29" s="10"/>
      <c r="D29" s="11"/>
      <c r="E29" s="45"/>
      <c r="F29" s="47" t="str">
        <f>IF(ISBLANK(E29),"",DATEDIF(E29,$J$10,"Y"))</f>
        <v/>
      </c>
      <c r="G29" s="64" t="s">
        <v>73</v>
      </c>
      <c r="H29" s="65"/>
      <c r="I29" s="65"/>
      <c r="J29" s="65"/>
      <c r="K29" s="65"/>
      <c r="L29" s="66"/>
    </row>
    <row r="30" spans="1:16" ht="30" customHeight="1">
      <c r="A30" s="60"/>
      <c r="B30" s="37"/>
      <c r="C30" s="12"/>
      <c r="D30" s="13"/>
      <c r="E30" s="54"/>
      <c r="F30" s="42"/>
      <c r="G30" s="67"/>
      <c r="H30" s="68"/>
      <c r="I30" s="68"/>
      <c r="J30" s="68"/>
      <c r="K30" s="68"/>
      <c r="L30" s="69"/>
      <c r="O30" s="1" t="s">
        <v>61</v>
      </c>
    </row>
    <row r="31" spans="1:16" ht="16.5" customHeight="1">
      <c r="A31" s="60"/>
      <c r="B31" s="37"/>
      <c r="C31" s="10"/>
      <c r="D31" s="10"/>
      <c r="E31" s="45"/>
      <c r="F31" s="47" t="str">
        <f>IF(ISBLANK(E31),"",DATEDIF(E31,$J$10,"Y"))</f>
        <v/>
      </c>
      <c r="G31" s="53">
        <v>1</v>
      </c>
      <c r="H31" s="49"/>
      <c r="I31" s="10"/>
      <c r="J31" s="10"/>
      <c r="K31" s="45"/>
      <c r="L31" s="47" t="str">
        <f t="shared" ref="L31" si="5">IF(ISBLANK(K31),"",DATEDIF(K31,$J$10,"Y"))</f>
        <v/>
      </c>
      <c r="O31" s="1" t="s">
        <v>62</v>
      </c>
    </row>
    <row r="32" spans="1:16" ht="30" customHeight="1">
      <c r="A32" s="60"/>
      <c r="B32" s="38"/>
      <c r="C32" s="14"/>
      <c r="D32" s="12"/>
      <c r="E32" s="54"/>
      <c r="F32" s="42"/>
      <c r="G32" s="36"/>
      <c r="H32" s="38"/>
      <c r="I32" s="14"/>
      <c r="J32" s="12"/>
      <c r="K32" s="40"/>
      <c r="L32" s="42"/>
      <c r="O32" s="1" t="s">
        <v>63</v>
      </c>
    </row>
    <row r="33" spans="1:15" ht="16.5" customHeight="1">
      <c r="A33" s="59">
        <v>5</v>
      </c>
      <c r="B33" s="49"/>
      <c r="C33" s="10"/>
      <c r="D33" s="11"/>
      <c r="E33" s="45"/>
      <c r="F33" s="47" t="str">
        <f>IF(ISBLANK(E33),"",DATEDIF(E33,$J$10,"Y"))</f>
        <v/>
      </c>
      <c r="G33" s="36">
        <v>2</v>
      </c>
      <c r="H33" s="49"/>
      <c r="I33" s="10"/>
      <c r="J33" s="11"/>
      <c r="K33" s="45"/>
      <c r="L33" s="47" t="str">
        <f t="shared" ref="L33" si="6">IF(ISBLANK(K33),"",DATEDIF(K33,$J$10,"Y"))</f>
        <v/>
      </c>
      <c r="O33" s="1" t="s">
        <v>64</v>
      </c>
    </row>
    <row r="34" spans="1:15" ht="30" customHeight="1">
      <c r="A34" s="60"/>
      <c r="B34" s="37"/>
      <c r="C34" s="12"/>
      <c r="D34" s="13"/>
      <c r="E34" s="54"/>
      <c r="F34" s="42"/>
      <c r="G34" s="36"/>
      <c r="H34" s="38"/>
      <c r="I34" s="12"/>
      <c r="J34" s="13"/>
      <c r="K34" s="40"/>
      <c r="L34" s="42"/>
    </row>
    <row r="35" spans="1:15" ht="16.5" customHeight="1">
      <c r="A35" s="60"/>
      <c r="B35" s="37"/>
      <c r="C35" s="10"/>
      <c r="D35" s="10"/>
      <c r="E35" s="45"/>
      <c r="F35" s="47" t="str">
        <f>IF(ISBLANK(E35),"",DATEDIF(E35,$J$10,"Y"))</f>
        <v/>
      </c>
      <c r="G35" s="36">
        <v>3</v>
      </c>
      <c r="H35" s="49"/>
      <c r="I35" s="10"/>
      <c r="J35" s="10"/>
      <c r="K35" s="45"/>
      <c r="L35" s="47" t="str">
        <f t="shared" ref="L35" si="7">IF(ISBLANK(K35),"",DATEDIF(K35,$J$10,"Y"))</f>
        <v/>
      </c>
    </row>
    <row r="36" spans="1:15" ht="30" customHeight="1" thickBot="1">
      <c r="A36" s="71"/>
      <c r="B36" s="44"/>
      <c r="C36" s="30"/>
      <c r="D36" s="30"/>
      <c r="E36" s="70"/>
      <c r="F36" s="48"/>
      <c r="G36" s="36"/>
      <c r="H36" s="38"/>
      <c r="I36" s="12"/>
      <c r="J36" s="12"/>
      <c r="K36" s="40"/>
      <c r="L36" s="42"/>
    </row>
    <row r="37" spans="1:15" ht="16.5" customHeight="1" thickTop="1">
      <c r="A37" s="31"/>
      <c r="B37" s="31"/>
      <c r="C37" s="32"/>
      <c r="D37" s="32"/>
      <c r="E37" s="32"/>
      <c r="F37" s="33"/>
      <c r="G37" s="36">
        <v>4</v>
      </c>
      <c r="H37" s="37"/>
      <c r="I37" s="34"/>
      <c r="J37" s="14"/>
      <c r="K37" s="39"/>
      <c r="L37" s="41" t="str">
        <f t="shared" ref="L37" si="8">IF(ISBLANK(K37),"",DATEDIF(K37,$J$10,"Y"))</f>
        <v/>
      </c>
    </row>
    <row r="38" spans="1:15" ht="30" customHeight="1">
      <c r="A38" s="78" t="s">
        <v>24</v>
      </c>
      <c r="B38" s="78"/>
      <c r="C38" s="15" t="s">
        <v>32</v>
      </c>
      <c r="D38" s="8"/>
      <c r="E38" s="8"/>
      <c r="F38" s="6" t="s">
        <v>33</v>
      </c>
      <c r="G38" s="36"/>
      <c r="H38" s="38"/>
      <c r="I38" s="12"/>
      <c r="J38" s="13"/>
      <c r="K38" s="40"/>
      <c r="L38" s="42"/>
    </row>
    <row r="39" spans="1:15" ht="16.5" customHeight="1">
      <c r="A39" s="15"/>
      <c r="B39" s="15"/>
      <c r="C39" s="15"/>
      <c r="D39" s="6"/>
      <c r="E39" s="6"/>
      <c r="F39" s="6"/>
      <c r="G39" s="36">
        <v>5</v>
      </c>
      <c r="H39" s="37"/>
      <c r="I39" s="10"/>
      <c r="J39" s="10"/>
      <c r="K39" s="45"/>
      <c r="L39" s="47" t="str">
        <f t="shared" ref="L39" si="9">IF(ISBLANK(K39),"",DATEDIF(K39,$J$10,"Y"))</f>
        <v/>
      </c>
    </row>
    <row r="40" spans="1:15" ht="30" customHeight="1">
      <c r="A40" s="57" t="s">
        <v>25</v>
      </c>
      <c r="B40" s="57"/>
      <c r="C40" s="9"/>
      <c r="D40" s="79"/>
      <c r="E40" s="79"/>
      <c r="F40" s="25"/>
      <c r="G40" s="36"/>
      <c r="H40" s="38"/>
      <c r="I40" s="14"/>
      <c r="J40" s="12"/>
      <c r="K40" s="40"/>
      <c r="L40" s="42"/>
    </row>
    <row r="41" spans="1:15" ht="16.5" customHeight="1">
      <c r="A41" s="16"/>
      <c r="B41" s="16"/>
      <c r="C41" s="79" t="s">
        <v>72</v>
      </c>
      <c r="D41" s="79"/>
      <c r="E41" s="79"/>
      <c r="F41" s="25"/>
      <c r="G41" s="36">
        <v>6</v>
      </c>
      <c r="H41" s="49"/>
      <c r="I41" s="10"/>
      <c r="J41" s="11"/>
      <c r="K41" s="45"/>
      <c r="L41" s="47" t="str">
        <f t="shared" ref="L41" si="10">IF(ISBLANK(K41),"",DATEDIF(K41,$J$10,"Y"))</f>
        <v/>
      </c>
    </row>
    <row r="42" spans="1:15" ht="30" customHeight="1">
      <c r="A42" s="78" t="s">
        <v>57</v>
      </c>
      <c r="B42" s="78"/>
      <c r="C42" s="4" t="s">
        <v>26</v>
      </c>
      <c r="D42" s="6" t="s">
        <v>58</v>
      </c>
      <c r="E42" s="6"/>
      <c r="F42" s="6"/>
      <c r="G42" s="36"/>
      <c r="H42" s="38"/>
      <c r="I42" s="12"/>
      <c r="J42" s="13"/>
      <c r="K42" s="40"/>
      <c r="L42" s="42"/>
    </row>
    <row r="43" spans="1:15" ht="16.5" customHeight="1">
      <c r="A43" s="6"/>
      <c r="B43" s="6"/>
      <c r="C43" s="24" t="s">
        <v>51</v>
      </c>
      <c r="D43" s="6"/>
      <c r="E43" s="6"/>
      <c r="F43" s="6"/>
      <c r="G43" s="36">
        <v>7</v>
      </c>
      <c r="H43" s="49"/>
      <c r="I43" s="10"/>
      <c r="J43" s="10"/>
      <c r="K43" s="45"/>
      <c r="L43" s="47" t="str">
        <f t="shared" ref="L43" si="11">IF(ISBLANK(K43),"",DATEDIF(K43,$J$10,"Y"))</f>
        <v/>
      </c>
    </row>
    <row r="44" spans="1:15" ht="30" customHeight="1">
      <c r="A44" s="6"/>
      <c r="B44" s="6"/>
      <c r="C44" s="6"/>
      <c r="D44" s="6"/>
      <c r="E44" s="6"/>
      <c r="F44" s="6"/>
      <c r="G44" s="36"/>
      <c r="H44" s="38"/>
      <c r="I44" s="12"/>
      <c r="J44" s="12"/>
      <c r="K44" s="40"/>
      <c r="L44" s="42"/>
    </row>
    <row r="45" spans="1:15" ht="16.5" customHeight="1">
      <c r="A45" s="6"/>
      <c r="B45" s="6"/>
      <c r="C45" s="6" t="s">
        <v>68</v>
      </c>
      <c r="D45" s="6"/>
      <c r="E45" s="6"/>
      <c r="F45" s="6"/>
      <c r="G45" s="36">
        <v>8</v>
      </c>
      <c r="H45" s="37"/>
      <c r="I45" s="34"/>
      <c r="J45" s="14"/>
      <c r="K45" s="39"/>
      <c r="L45" s="41" t="str">
        <f t="shared" ref="L45:L47" si="12">IF(ISBLANK(K45),"",DATEDIF(K45,$J$10,"Y"))</f>
        <v/>
      </c>
    </row>
    <row r="46" spans="1:15" ht="30" customHeight="1">
      <c r="C46" s="1" t="s">
        <v>69</v>
      </c>
      <c r="G46" s="36"/>
      <c r="H46" s="38"/>
      <c r="I46" s="12"/>
      <c r="J46" s="13"/>
      <c r="K46" s="40"/>
      <c r="L46" s="42"/>
    </row>
    <row r="47" spans="1:15" ht="16.5" customHeight="1">
      <c r="G47" s="36">
        <v>9</v>
      </c>
      <c r="H47" s="49"/>
      <c r="I47" s="10"/>
      <c r="J47" s="10"/>
      <c r="K47" s="45"/>
      <c r="L47" s="41" t="str">
        <f t="shared" si="12"/>
        <v/>
      </c>
    </row>
    <row r="48" spans="1:15" ht="30" customHeight="1">
      <c r="G48" s="36"/>
      <c r="H48" s="38"/>
      <c r="I48" s="14"/>
      <c r="J48" s="14"/>
      <c r="K48" s="40"/>
      <c r="L48" s="42"/>
    </row>
    <row r="49" spans="1:12" ht="16.5" customHeight="1">
      <c r="G49" s="36">
        <v>10</v>
      </c>
      <c r="H49" s="37"/>
      <c r="I49" s="10"/>
      <c r="J49" s="10"/>
      <c r="K49" s="45"/>
      <c r="L49" s="47" t="str">
        <f t="shared" ref="L49" si="13">IF(ISBLANK(K49),"",DATEDIF(K49,$J$10,"Y"))</f>
        <v/>
      </c>
    </row>
    <row r="50" spans="1:12" ht="30" customHeight="1" thickBot="1">
      <c r="A50" s="31"/>
      <c r="B50" s="31"/>
      <c r="C50" s="32"/>
      <c r="D50" s="32"/>
      <c r="E50" s="32"/>
      <c r="F50" s="33"/>
      <c r="G50" s="43"/>
      <c r="H50" s="44"/>
      <c r="I50" s="35"/>
      <c r="J50" s="30"/>
      <c r="K50" s="46"/>
      <c r="L50" s="48"/>
    </row>
    <row r="51" spans="1:12" ht="13.5" thickTop="1">
      <c r="G51" s="29"/>
    </row>
    <row r="52" spans="1:12" ht="15" customHeight="1">
      <c r="G52" s="80" t="s">
        <v>24</v>
      </c>
      <c r="H52" s="78"/>
      <c r="I52" s="15" t="s">
        <v>32</v>
      </c>
      <c r="J52" s="81"/>
      <c r="K52" s="81"/>
      <c r="L52" s="6" t="s">
        <v>74</v>
      </c>
    </row>
    <row r="53" spans="1:12" ht="15" customHeight="1">
      <c r="G53" s="27"/>
      <c r="H53" s="15"/>
      <c r="I53" s="15" t="s">
        <v>60</v>
      </c>
      <c r="J53" s="82"/>
      <c r="K53" s="82"/>
      <c r="L53" s="6" t="s">
        <v>75</v>
      </c>
    </row>
    <row r="54" spans="1:12" ht="21" customHeight="1">
      <c r="G54" s="58" t="s">
        <v>25</v>
      </c>
      <c r="H54" s="57"/>
      <c r="I54" s="9"/>
      <c r="L54" s="6"/>
    </row>
    <row r="55" spans="1:12" ht="15" customHeight="1">
      <c r="G55" s="28"/>
      <c r="H55" s="16"/>
      <c r="I55" s="79" t="s">
        <v>59</v>
      </c>
      <c r="J55" s="79"/>
      <c r="K55" s="79"/>
      <c r="L55" s="79"/>
    </row>
    <row r="56" spans="1:12">
      <c r="G56" s="80" t="s">
        <v>57</v>
      </c>
      <c r="H56" s="78"/>
      <c r="I56" s="4" t="s">
        <v>26</v>
      </c>
      <c r="J56" s="6" t="s">
        <v>58</v>
      </c>
      <c r="K56" s="6"/>
      <c r="L56" s="6"/>
    </row>
    <row r="57" spans="1:12">
      <c r="G57" s="26"/>
      <c r="H57" s="6"/>
      <c r="I57" s="24" t="s">
        <v>51</v>
      </c>
      <c r="J57" s="6"/>
      <c r="K57" s="6"/>
      <c r="L57" s="6"/>
    </row>
    <row r="58" spans="1:12" ht="9" customHeight="1">
      <c r="G58" s="26"/>
      <c r="H58" s="6"/>
      <c r="I58" s="6"/>
      <c r="J58" s="6"/>
      <c r="K58" s="6"/>
      <c r="L58" s="6"/>
    </row>
    <row r="59" spans="1:12" ht="16.75" customHeight="1">
      <c r="G59" s="26"/>
      <c r="H59" s="6"/>
      <c r="I59" s="6" t="s">
        <v>70</v>
      </c>
      <c r="J59" s="6"/>
      <c r="K59" s="6"/>
      <c r="L59" s="6"/>
    </row>
    <row r="60" spans="1:12" ht="16.75" customHeight="1">
      <c r="G60" s="29"/>
      <c r="I60" s="1" t="s">
        <v>71</v>
      </c>
    </row>
    <row r="61" spans="1:12">
      <c r="G61" s="29"/>
    </row>
    <row r="63" spans="1:12" ht="19">
      <c r="A63" s="50" t="s">
        <v>35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</sheetData>
  <sheetProtection sheet="1" objects="1" scenarios="1"/>
  <mergeCells count="122">
    <mergeCell ref="A2:L2"/>
    <mergeCell ref="A3:L3"/>
    <mergeCell ref="A14:F14"/>
    <mergeCell ref="G14:L14"/>
    <mergeCell ref="G31:G32"/>
    <mergeCell ref="G33:G34"/>
    <mergeCell ref="G35:G36"/>
    <mergeCell ref="A8:B8"/>
    <mergeCell ref="G15:G16"/>
    <mergeCell ref="H15:H16"/>
    <mergeCell ref="A29:A32"/>
    <mergeCell ref="B29:B32"/>
    <mergeCell ref="F23:F24"/>
    <mergeCell ref="F17:F18"/>
    <mergeCell ref="A42:B42"/>
    <mergeCell ref="D40:E40"/>
    <mergeCell ref="G52:H52"/>
    <mergeCell ref="I55:L55"/>
    <mergeCell ref="G56:H56"/>
    <mergeCell ref="J52:K52"/>
    <mergeCell ref="J53:K53"/>
    <mergeCell ref="A38:B38"/>
    <mergeCell ref="C41:E41"/>
    <mergeCell ref="K27:K28"/>
    <mergeCell ref="G29:L30"/>
    <mergeCell ref="E35:E36"/>
    <mergeCell ref="A33:A36"/>
    <mergeCell ref="B33:B36"/>
    <mergeCell ref="A4:B4"/>
    <mergeCell ref="F4:H4"/>
    <mergeCell ref="F5:F6"/>
    <mergeCell ref="H5:I5"/>
    <mergeCell ref="F33:F34"/>
    <mergeCell ref="A7:C7"/>
    <mergeCell ref="A5:C5"/>
    <mergeCell ref="F7:H7"/>
    <mergeCell ref="F8:H8"/>
    <mergeCell ref="G6:K6"/>
    <mergeCell ref="E17:E18"/>
    <mergeCell ref="E19:E20"/>
    <mergeCell ref="E21:E22"/>
    <mergeCell ref="G17:G20"/>
    <mergeCell ref="H17:H20"/>
    <mergeCell ref="F21:F22"/>
    <mergeCell ref="G21:G24"/>
    <mergeCell ref="H21:H24"/>
    <mergeCell ref="A1:L1"/>
    <mergeCell ref="A40:B40"/>
    <mergeCell ref="G54:H54"/>
    <mergeCell ref="A17:A20"/>
    <mergeCell ref="B17:B20"/>
    <mergeCell ref="A21:A24"/>
    <mergeCell ref="B21:B24"/>
    <mergeCell ref="A25:A28"/>
    <mergeCell ref="B25:B28"/>
    <mergeCell ref="L17:L18"/>
    <mergeCell ref="F19:F20"/>
    <mergeCell ref="L19:L20"/>
    <mergeCell ref="A15:A16"/>
    <mergeCell ref="B15:B16"/>
    <mergeCell ref="F15:F16"/>
    <mergeCell ref="L21:L22"/>
    <mergeCell ref="E23:E24"/>
    <mergeCell ref="L33:L34"/>
    <mergeCell ref="F35:F36"/>
    <mergeCell ref="L35:L36"/>
    <mergeCell ref="F29:F30"/>
    <mergeCell ref="K35:K36"/>
    <mergeCell ref="H31:H32"/>
    <mergeCell ref="H33:H34"/>
    <mergeCell ref="K17:K18"/>
    <mergeCell ref="K19:K20"/>
    <mergeCell ref="K21:K22"/>
    <mergeCell ref="K23:K24"/>
    <mergeCell ref="K25:K26"/>
    <mergeCell ref="A63:L63"/>
    <mergeCell ref="L15:L16"/>
    <mergeCell ref="L23:L24"/>
    <mergeCell ref="L25:L26"/>
    <mergeCell ref="F27:F28"/>
    <mergeCell ref="L27:L28"/>
    <mergeCell ref="F31:F32"/>
    <mergeCell ref="L31:L32"/>
    <mergeCell ref="F25:F26"/>
    <mergeCell ref="G25:G28"/>
    <mergeCell ref="H25:H28"/>
    <mergeCell ref="E25:E26"/>
    <mergeCell ref="E27:E28"/>
    <mergeCell ref="E29:E30"/>
    <mergeCell ref="E31:E32"/>
    <mergeCell ref="H35:H36"/>
    <mergeCell ref="E33:E34"/>
    <mergeCell ref="K31:K32"/>
    <mergeCell ref="K33:K34"/>
    <mergeCell ref="G41:G42"/>
    <mergeCell ref="H41:H42"/>
    <mergeCell ref="K41:K42"/>
    <mergeCell ref="L41:L42"/>
    <mergeCell ref="G43:G44"/>
    <mergeCell ref="H43:H44"/>
    <mergeCell ref="K43:K44"/>
    <mergeCell ref="L43:L44"/>
    <mergeCell ref="G37:G38"/>
    <mergeCell ref="H37:H38"/>
    <mergeCell ref="K37:K38"/>
    <mergeCell ref="L37:L38"/>
    <mergeCell ref="G39:G40"/>
    <mergeCell ref="H39:H40"/>
    <mergeCell ref="K39:K40"/>
    <mergeCell ref="L39:L40"/>
    <mergeCell ref="G45:G46"/>
    <mergeCell ref="H45:H46"/>
    <mergeCell ref="K45:K46"/>
    <mergeCell ref="L45:L46"/>
    <mergeCell ref="G49:G50"/>
    <mergeCell ref="H49:H50"/>
    <mergeCell ref="K49:K50"/>
    <mergeCell ref="L49:L50"/>
    <mergeCell ref="G47:G48"/>
    <mergeCell ref="K47:K48"/>
    <mergeCell ref="H47:H48"/>
    <mergeCell ref="L47:L48"/>
  </mergeCells>
  <phoneticPr fontId="1"/>
  <dataValidations count="5">
    <dataValidation type="list" allowBlank="1" showInputMessage="1" showErrorMessage="1" sqref="A7:C7" xr:uid="{00000000-0002-0000-0000-000000000000}">
      <formula1>$O$5:$O$12</formula1>
    </dataValidation>
    <dataValidation type="list" allowBlank="1" showInputMessage="1" showErrorMessage="1" sqref="C8" xr:uid="{00000000-0002-0000-0000-000001000000}">
      <formula1>$O$16:$O$18</formula1>
    </dataValidation>
    <dataValidation type="list" allowBlank="1" showInputMessage="1" showErrorMessage="1" sqref="B17:B50" xr:uid="{00000000-0002-0000-0000-000002000000}">
      <formula1>$O$20:$O$25</formula1>
    </dataValidation>
    <dataValidation type="list" allowBlank="1" showInputMessage="1" showErrorMessage="1" sqref="H31:H47 H49:H50" xr:uid="{41E07D96-AB19-4531-A59E-66D0DBC81919}">
      <formula1>$O$29:$O$33</formula1>
    </dataValidation>
    <dataValidation type="list" allowBlank="1" showInputMessage="1" showErrorMessage="1" sqref="H17:H28" xr:uid="{85C791CE-3DE2-40F3-A743-2C00094BC024}">
      <formula1>$P$25:$P$28</formula1>
    </dataValidation>
  </dataValidations>
  <printOptions horizontalCentered="1" verticalCentered="1"/>
  <pageMargins left="0.6692913385826772" right="0.55118110236220474" top="0.98425196850393704" bottom="0.98425196850393704" header="0.51181102362204722" footer="0.51181102362204722"/>
  <pageSetup paperSize="9" scale="75" orientation="portrait" horizontalDpi="4294967293" r:id="rId1"/>
  <headerFooter alignWithMargins="0"/>
  <ignoredErrors>
    <ignoredError sqref="F17 F19 F21 F23 F25 F27 F29 F31 F33 F35 L17 L19 L21 L23 L25 L27 L31 L33 L3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7"/>
  <sheetViews>
    <sheetView workbookViewId="0">
      <selection activeCell="E20" sqref="E20"/>
    </sheetView>
  </sheetViews>
  <sheetFormatPr defaultColWidth="9" defaultRowHeight="13"/>
  <cols>
    <col min="1" max="1" width="3.453125" style="1" bestFit="1" customWidth="1"/>
    <col min="2" max="2" width="8.54296875" style="1" bestFit="1" customWidth="1"/>
    <col min="3" max="3" width="16.1796875" style="1" customWidth="1"/>
    <col min="4" max="4" width="19.36328125" style="1" bestFit="1" customWidth="1"/>
    <col min="5" max="5" width="14.08984375" style="1" customWidth="1"/>
    <col min="6" max="6" width="8.36328125" style="1" bestFit="1" customWidth="1"/>
    <col min="7" max="7" width="9" style="1"/>
    <col min="8" max="8" width="8.54296875" style="1" bestFit="1" customWidth="1"/>
    <col min="9" max="9" width="18.08984375" style="1" customWidth="1"/>
    <col min="10" max="10" width="19.36328125" style="1" bestFit="1" customWidth="1"/>
    <col min="11" max="11" width="12.81640625" style="1" customWidth="1"/>
    <col min="12" max="16384" width="9" style="1"/>
  </cols>
  <sheetData>
    <row r="1" spans="1:11" s="2" customFormat="1">
      <c r="B1" s="2" t="s">
        <v>27</v>
      </c>
      <c r="C1" s="2" t="s">
        <v>31</v>
      </c>
      <c r="D1" s="2" t="s">
        <v>10</v>
      </c>
      <c r="E1" s="2" t="s">
        <v>28</v>
      </c>
      <c r="F1" s="2" t="s">
        <v>29</v>
      </c>
      <c r="G1" s="2" t="s">
        <v>30</v>
      </c>
      <c r="H1" s="2" t="s">
        <v>27</v>
      </c>
      <c r="I1" s="2" t="s">
        <v>31</v>
      </c>
      <c r="J1" s="2" t="s">
        <v>10</v>
      </c>
      <c r="K1" s="2" t="s">
        <v>28</v>
      </c>
    </row>
    <row r="2" spans="1:11" s="2" customFormat="1">
      <c r="A2" s="2">
        <v>1</v>
      </c>
      <c r="B2" s="2" t="str">
        <f>IF(申込み!B17="一般男","MD","")&amp;IF(申込み!B17="一般女","WD","")&amp;IF(申込み!B17="男子40","MD40","")&amp;IF(申込み!B17="男子50","MD50","")&amp;IF(申込み!B17="女子40","WD40","")&amp;IF(申込み!B17="混合一般","MIX","")&amp;IF(申込み!B17="混合70","MIX70","")&amp;IF(申込み!B17="混合90","MIX90","")</f>
        <v/>
      </c>
      <c r="C2" s="2">
        <f>申込み!C18</f>
        <v>0</v>
      </c>
      <c r="D2" s="2">
        <f>申込み!C17</f>
        <v>0</v>
      </c>
      <c r="E2" s="2">
        <f>申込み!D18</f>
        <v>0</v>
      </c>
      <c r="H2" s="2" t="str">
        <f>B2</f>
        <v/>
      </c>
      <c r="I2" s="2">
        <f>申込み!C20</f>
        <v>0</v>
      </c>
      <c r="J2" s="2">
        <f>申込み!C19</f>
        <v>0</v>
      </c>
      <c r="K2" s="2">
        <f>申込み!D20</f>
        <v>0</v>
      </c>
    </row>
    <row r="3" spans="1:11" s="2" customFormat="1">
      <c r="A3" s="2">
        <v>2</v>
      </c>
      <c r="B3" s="2" t="str">
        <f>IF(申込み!B21="一般男","MD","")&amp;IF(申込み!B21="一般女","WD","")&amp;IF(申込み!B21="男子40","MD40","")&amp;IF(申込み!B21="男子50","MD50","")&amp;IF(申込み!B21="女子40","WD40","")&amp;IF(申込み!B21="混合一般","MIX","")&amp;IF(申込み!B21="混合70","MIX70","")&amp;IF(申込み!B21="混合90","MIX90","")</f>
        <v/>
      </c>
      <c r="C3" s="2">
        <f>申込み!C22</f>
        <v>0</v>
      </c>
      <c r="D3" s="2">
        <f>申込み!C21</f>
        <v>0</v>
      </c>
      <c r="E3" s="2">
        <f>申込み!D22</f>
        <v>0</v>
      </c>
      <c r="H3" s="2" t="str">
        <f t="shared" ref="H3:H11" si="0">B3</f>
        <v/>
      </c>
      <c r="I3" s="2">
        <f>申込み!C24</f>
        <v>0</v>
      </c>
      <c r="J3" s="2">
        <f>申込み!C23</f>
        <v>0</v>
      </c>
      <c r="K3" s="2">
        <f>申込み!D24</f>
        <v>0</v>
      </c>
    </row>
    <row r="4" spans="1:11" s="2" customFormat="1">
      <c r="A4" s="2">
        <v>3</v>
      </c>
      <c r="B4" s="2" t="str">
        <f>IF(申込み!B25="一般男","MD","")&amp;IF(申込み!B25="一般女","WD","")&amp;IF(申込み!B25="男子40","MD40","")&amp;IF(申込み!B25="男子50","MD50","")&amp;IF(申込み!B25="女子40","WD40","")&amp;IF(申込み!B25="混合一般","MIX","")&amp;IF(申込み!B25="混合70","MIX70","")&amp;IF(申込み!B25="混合90","MIX90","")</f>
        <v/>
      </c>
      <c r="C4" s="2">
        <f>申込み!C26</f>
        <v>0</v>
      </c>
      <c r="D4" s="2">
        <f>申込み!C25</f>
        <v>0</v>
      </c>
      <c r="E4" s="2">
        <f>申込み!D26</f>
        <v>0</v>
      </c>
      <c r="H4" s="2" t="str">
        <f t="shared" si="0"/>
        <v/>
      </c>
      <c r="I4" s="2">
        <f>申込み!C28</f>
        <v>0</v>
      </c>
      <c r="J4" s="2">
        <f>申込み!C27</f>
        <v>0</v>
      </c>
      <c r="K4" s="2">
        <f>申込み!D28</f>
        <v>0</v>
      </c>
    </row>
    <row r="5" spans="1:11" s="2" customFormat="1">
      <c r="A5" s="2">
        <v>4</v>
      </c>
      <c r="B5" s="2" t="str">
        <f>IF(申込み!B29="一般男","MD","")&amp;IF(申込み!B29="一般女","WD","")&amp;IF(申込み!B29="男子40","MD40","")&amp;IF(申込み!B29="男子50","MD50","")&amp;IF(申込み!B29="女子40","WD40","")&amp;IF(申込み!B29="混合一般","MIX","")&amp;IF(申込み!B29="混合70","MIX70","")&amp;IF(申込み!B29="混合90","MIX90","")</f>
        <v/>
      </c>
      <c r="C5" s="2">
        <f>申込み!C30</f>
        <v>0</v>
      </c>
      <c r="D5" s="2">
        <f>申込み!C29</f>
        <v>0</v>
      </c>
      <c r="E5" s="2">
        <f>申込み!D30</f>
        <v>0</v>
      </c>
      <c r="H5" s="2" t="str">
        <f t="shared" si="0"/>
        <v/>
      </c>
      <c r="I5" s="2">
        <f>申込み!C32</f>
        <v>0</v>
      </c>
      <c r="J5" s="2">
        <f>申込み!C31</f>
        <v>0</v>
      </c>
      <c r="K5" s="2">
        <f>申込み!D32</f>
        <v>0</v>
      </c>
    </row>
    <row r="6" spans="1:11" s="2" customFormat="1">
      <c r="A6" s="2">
        <v>5</v>
      </c>
      <c r="B6" s="2" t="str">
        <f>IF(申込み!B33="一般男","MD","")&amp;IF(申込み!B33="一般女","WD","")&amp;IF(申込み!B33="男子40","MD40","")&amp;IF(申込み!B33="男子50","MD50","")&amp;IF(申込み!B33="女子40","WD40","")&amp;IF(申込み!B33="混合一般","MIX","")&amp;IF(申込み!B33="混合70","MIX70","")&amp;IF(申込み!B33="混合90","MIX90","")</f>
        <v/>
      </c>
      <c r="C6" s="2">
        <f>申込み!C34</f>
        <v>0</v>
      </c>
      <c r="D6" s="2">
        <f>申込み!C33</f>
        <v>0</v>
      </c>
      <c r="E6" s="2">
        <f>申込み!D34</f>
        <v>0</v>
      </c>
      <c r="H6" s="2" t="str">
        <f t="shared" si="0"/>
        <v/>
      </c>
      <c r="I6" s="2">
        <f>申込み!C36</f>
        <v>0</v>
      </c>
      <c r="J6" s="2">
        <f>申込み!C35</f>
        <v>0</v>
      </c>
      <c r="K6" s="2">
        <f>申込み!D36</f>
        <v>0</v>
      </c>
    </row>
    <row r="7" spans="1:11" s="2" customFormat="1">
      <c r="A7" s="2">
        <v>6</v>
      </c>
      <c r="B7" s="2" t="str">
        <f>IF(申込み!H17="一般男","MD","")&amp;IF(申込み!H17="一般女","WD","")&amp;IF(申込み!H17="男子40","MD40","")&amp;IF(申込み!H17="男子50","MD50","")&amp;IF(申込み!H17="女子40","WD40","")&amp;IF(申込み!H17="混合一般","MIX","")&amp;IF(申込み!H17="混合70","MIX70","")&amp;IF(申込み!H17="混合90","MIX90","")</f>
        <v/>
      </c>
      <c r="C7" s="2">
        <f>申込み!I18</f>
        <v>0</v>
      </c>
      <c r="D7" s="2">
        <f>申込み!I17</f>
        <v>0</v>
      </c>
      <c r="E7" s="2">
        <f>申込み!J18</f>
        <v>0</v>
      </c>
      <c r="H7" s="2" t="str">
        <f t="shared" si="0"/>
        <v/>
      </c>
      <c r="I7" s="2">
        <f>申込み!I20</f>
        <v>0</v>
      </c>
      <c r="J7" s="2">
        <f>申込み!I19</f>
        <v>0</v>
      </c>
      <c r="K7" s="2">
        <f>申込み!J20</f>
        <v>0</v>
      </c>
    </row>
    <row r="8" spans="1:11" s="2" customFormat="1">
      <c r="A8" s="2">
        <v>7</v>
      </c>
      <c r="B8" s="2" t="str">
        <f>IF(申込み!H21="一般男","MD","")&amp;IF(申込み!H21="一般女","WD","")&amp;IF(申込み!H21="混合一般","MIX","")&amp;IF(申込み!H21="男子40","MD40","")&amp;IF(申込み!H21="男子50","MD50","")&amp;IF(申込み!H21="女子40","WD40","")&amp;IF(申込み!H21="混合一般","MIX","")&amp;IF(申込み!H21="混合70","MIX70","")&amp;IF(申込み!H21="混合90","MIX90","")</f>
        <v/>
      </c>
      <c r="C8" s="2">
        <f>申込み!I22</f>
        <v>0</v>
      </c>
      <c r="D8" s="2">
        <f>申込み!I21</f>
        <v>0</v>
      </c>
      <c r="E8" s="2">
        <f>申込み!J22</f>
        <v>0</v>
      </c>
      <c r="H8" s="2" t="str">
        <f t="shared" si="0"/>
        <v/>
      </c>
      <c r="I8" s="2">
        <f>申込み!I24</f>
        <v>0</v>
      </c>
      <c r="J8" s="2">
        <f>申込み!I23</f>
        <v>0</v>
      </c>
      <c r="K8" s="2">
        <f>申込み!J24</f>
        <v>0</v>
      </c>
    </row>
    <row r="9" spans="1:11" s="2" customFormat="1">
      <c r="A9" s="2">
        <v>8</v>
      </c>
      <c r="B9" s="2" t="str">
        <f>IF(申込み!H25="一般男","MD","")&amp;IF(申込み!H25="一般女","WD","")&amp;IF(申込み!H25="男子40","MD40","")&amp;IF(申込み!H25="男子50","MD50","")&amp;IF(申込み!H25="女子40","WD40","")&amp;IF(申込み!H25="混合一般","MIX","")&amp;IF(申込み!H25="混合70","MIX70","")&amp;IF(申込み!H25="混合90","MIX90","")</f>
        <v/>
      </c>
      <c r="C9" s="2">
        <f>申込み!I26</f>
        <v>0</v>
      </c>
      <c r="D9" s="2">
        <f>申込み!I25</f>
        <v>0</v>
      </c>
      <c r="E9" s="2">
        <f>申込み!J26</f>
        <v>0</v>
      </c>
      <c r="H9" s="2" t="str">
        <f t="shared" si="0"/>
        <v/>
      </c>
      <c r="I9" s="2">
        <f>申込み!I28</f>
        <v>0</v>
      </c>
      <c r="J9" s="2">
        <f>申込み!I27</f>
        <v>0</v>
      </c>
      <c r="K9" s="2">
        <f>申込み!J28</f>
        <v>0</v>
      </c>
    </row>
    <row r="10" spans="1:11" s="2" customFormat="1">
      <c r="A10" s="2">
        <v>1</v>
      </c>
      <c r="B10" s="2" t="str">
        <f>IF(申込み!H29="一般男","MD","")&amp;IF(申込み!H29="一般女","WD","")&amp;IF(申込み!H29="男子40","MD40","")&amp;IF(申込み!H29="男子50","MD50","")&amp;IF(申込み!H29="女子40","WD40","")&amp;IF(申込み!H29="混合一般","MIX","")&amp;IF(申込み!H29="混合70","MIX70","")&amp;IF(申込み!H29="混合90","MIX90","")</f>
        <v/>
      </c>
      <c r="C10" s="2">
        <f>申込み!I32</f>
        <v>0</v>
      </c>
      <c r="D10" s="2">
        <f>申込み!I31</f>
        <v>0</v>
      </c>
      <c r="E10" s="2">
        <f>申込み!J32</f>
        <v>0</v>
      </c>
      <c r="H10" s="2" t="str">
        <f t="shared" si="0"/>
        <v/>
      </c>
    </row>
    <row r="11" spans="1:11" s="2" customFormat="1">
      <c r="A11" s="2">
        <v>2</v>
      </c>
      <c r="B11" s="2" t="str">
        <f>IF(申込み!H33="一般男","MD","")&amp;IF(申込み!H33="一般女","WD","")&amp;IF(申込み!H33="男子40","MD40","")&amp;IF(申込み!H33="男子50","MD50","")&amp;IF(申込み!H33="女子40","WD40","")&amp;IF(申込み!H33="混合一般","MIX","")&amp;IF(申込み!H33="混合70","MIX70","")&amp;IF(申込み!H33="混合90","MIX90","")</f>
        <v/>
      </c>
      <c r="C11" s="2">
        <f>申込み!I34</f>
        <v>0</v>
      </c>
      <c r="D11" s="2">
        <f>申込み!I33</f>
        <v>0</v>
      </c>
      <c r="E11" s="2">
        <f>申込み!J34</f>
        <v>0</v>
      </c>
      <c r="H11" s="2" t="str">
        <f t="shared" si="0"/>
        <v/>
      </c>
    </row>
    <row r="12" spans="1:11">
      <c r="A12" s="2">
        <v>3</v>
      </c>
      <c r="C12" s="2">
        <f>申込み!I36</f>
        <v>0</v>
      </c>
      <c r="D12" s="2">
        <f>申込み!I35</f>
        <v>0</v>
      </c>
      <c r="E12" s="2">
        <f>申込み!J36</f>
        <v>0</v>
      </c>
    </row>
    <row r="13" spans="1:11">
      <c r="A13" s="2">
        <v>4</v>
      </c>
      <c r="C13" s="2">
        <f>申込み!I38</f>
        <v>0</v>
      </c>
      <c r="D13" s="2">
        <f>申込み!I37</f>
        <v>0</v>
      </c>
      <c r="E13" s="2">
        <f>申込み!J38</f>
        <v>0</v>
      </c>
    </row>
    <row r="14" spans="1:11">
      <c r="A14" s="2">
        <v>5</v>
      </c>
      <c r="C14" s="2">
        <f>申込み!I40</f>
        <v>0</v>
      </c>
      <c r="D14" s="2">
        <f>申込み!I39</f>
        <v>0</v>
      </c>
      <c r="E14" s="2">
        <f>申込み!J40</f>
        <v>0</v>
      </c>
    </row>
    <row r="15" spans="1:11">
      <c r="A15" s="2">
        <v>6</v>
      </c>
      <c r="C15" s="2">
        <f>申込み!I42</f>
        <v>0</v>
      </c>
      <c r="D15" s="2">
        <f>申込み!I41</f>
        <v>0</v>
      </c>
      <c r="E15" s="2">
        <f>申込み!J42</f>
        <v>0</v>
      </c>
    </row>
    <row r="16" spans="1:11">
      <c r="A16" s="2">
        <v>7</v>
      </c>
      <c r="C16" s="2">
        <f>申込み!I44</f>
        <v>0</v>
      </c>
      <c r="D16" s="2">
        <f>申込み!I43</f>
        <v>0</v>
      </c>
      <c r="E16" s="2">
        <f>申込み!J44</f>
        <v>0</v>
      </c>
    </row>
    <row r="17" spans="1:5">
      <c r="A17" s="2">
        <v>8</v>
      </c>
      <c r="C17" s="2">
        <f>申込み!I46</f>
        <v>0</v>
      </c>
      <c r="D17" s="2">
        <f>申込み!I45</f>
        <v>0</v>
      </c>
      <c r="E17" s="2">
        <f>申込み!J46</f>
        <v>0</v>
      </c>
    </row>
    <row r="18" spans="1:5">
      <c r="A18" s="2">
        <v>9</v>
      </c>
      <c r="C18" s="2">
        <f>申込み!I48</f>
        <v>0</v>
      </c>
      <c r="D18" s="2">
        <f>申込み!I47</f>
        <v>0</v>
      </c>
      <c r="E18" s="2">
        <f>申込み!J48</f>
        <v>0</v>
      </c>
    </row>
    <row r="19" spans="1:5">
      <c r="A19" s="2">
        <v>10</v>
      </c>
      <c r="C19" s="2">
        <f>申込み!I50</f>
        <v>0</v>
      </c>
      <c r="D19" s="2">
        <f>申込み!I49</f>
        <v>0</v>
      </c>
      <c r="E19" s="2">
        <f>申込み!J50</f>
        <v>0</v>
      </c>
    </row>
    <row r="20" spans="1:5">
      <c r="B20" s="1" t="s">
        <v>36</v>
      </c>
    </row>
    <row r="21" spans="1:5">
      <c r="B21" s="1" t="s">
        <v>37</v>
      </c>
    </row>
    <row r="22" spans="1:5">
      <c r="B22" s="1" t="s">
        <v>42</v>
      </c>
    </row>
    <row r="23" spans="1:5">
      <c r="B23" s="1" t="s">
        <v>43</v>
      </c>
    </row>
    <row r="24" spans="1:5">
      <c r="B24" s="1" t="s">
        <v>44</v>
      </c>
    </row>
    <row r="25" spans="1:5">
      <c r="B25" s="1" t="s">
        <v>38</v>
      </c>
    </row>
    <row r="26" spans="1:5">
      <c r="B26" s="1" t="s">
        <v>45</v>
      </c>
    </row>
    <row r="27" spans="1:5">
      <c r="B27" s="1" t="s">
        <v>46</v>
      </c>
    </row>
  </sheetData>
  <sheetProtection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</vt:lpstr>
      <vt:lpstr>データ</vt:lpstr>
      <vt:lpstr>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takehiko</dc:creator>
  <cp:lastModifiedBy>恵美子 黒田</cp:lastModifiedBy>
  <cp:lastPrinted>2023-10-23T05:46:57Z</cp:lastPrinted>
  <dcterms:created xsi:type="dcterms:W3CDTF">2002-08-16T16:39:38Z</dcterms:created>
  <dcterms:modified xsi:type="dcterms:W3CDTF">2023-10-26T19:18:55Z</dcterms:modified>
</cp:coreProperties>
</file>