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下越支部バド\2026\下越支部オープン\"/>
    </mc:Choice>
  </mc:AlternateContent>
  <xr:revisionPtr revIDLastSave="0" documentId="13_ncr:1_{7C246536-416E-4ADD-9651-F294390D27FE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申込み" sheetId="6" r:id="rId1"/>
    <sheet name="データ" sheetId="8" r:id="rId2"/>
  </sheets>
  <definedNames>
    <definedName name="_xlnm.Print_Area" localSheetId="0">申込み!$A$1:$L$52</definedName>
  </definedNames>
  <calcPr calcId="181029"/>
</workbook>
</file>

<file path=xl/calcChain.xml><?xml version="1.0" encoding="utf-8"?>
<calcChain xmlns="http://schemas.openxmlformats.org/spreadsheetml/2006/main">
  <c r="D50" i="6" l="1"/>
  <c r="D42" i="6"/>
  <c r="E19" i="8"/>
  <c r="E18" i="8"/>
  <c r="E17" i="8"/>
  <c r="E16" i="8"/>
  <c r="E15" i="8"/>
  <c r="E14" i="8"/>
  <c r="E13" i="8"/>
  <c r="E12" i="8"/>
  <c r="E11" i="8"/>
  <c r="E10" i="8"/>
  <c r="D19" i="8"/>
  <c r="D18" i="8"/>
  <c r="D17" i="8"/>
  <c r="D16" i="8"/>
  <c r="D15" i="8"/>
  <c r="D14" i="8"/>
  <c r="D13" i="8"/>
  <c r="D10" i="8"/>
  <c r="D11" i="8"/>
  <c r="C19" i="8"/>
  <c r="C18" i="8"/>
  <c r="C17" i="8"/>
  <c r="C16" i="8"/>
  <c r="C15" i="8"/>
  <c r="C14" i="8"/>
  <c r="C13" i="8"/>
  <c r="C12" i="8"/>
  <c r="L47" i="6"/>
  <c r="L49" i="6"/>
  <c r="L45" i="6"/>
  <c r="L43" i="6"/>
  <c r="L41" i="6"/>
  <c r="L39" i="6"/>
  <c r="L37" i="6"/>
  <c r="L35" i="6"/>
  <c r="L33" i="6"/>
  <c r="L31" i="6"/>
  <c r="L27" i="6"/>
  <c r="L25" i="6"/>
  <c r="L23" i="6"/>
  <c r="L21" i="6"/>
  <c r="L19" i="6"/>
  <c r="L17" i="6"/>
  <c r="F35" i="6"/>
  <c r="F33" i="6"/>
  <c r="F31" i="6"/>
  <c r="F29" i="6"/>
  <c r="F27" i="6"/>
  <c r="F25" i="6"/>
  <c r="F23" i="6"/>
  <c r="F21" i="6"/>
  <c r="F19" i="6"/>
  <c r="F17" i="6"/>
  <c r="B11" i="8"/>
  <c r="H11" i="8" s="1"/>
  <c r="B10" i="8"/>
  <c r="H10" i="8" s="1"/>
  <c r="B9" i="8"/>
  <c r="H9" i="8" s="1"/>
  <c r="B8" i="8"/>
  <c r="H8" i="8" s="1"/>
  <c r="B7" i="8"/>
  <c r="H7" i="8" s="1"/>
  <c r="B6" i="8"/>
  <c r="H6" i="8" s="1"/>
  <c r="B5" i="8"/>
  <c r="H5" i="8" s="1"/>
  <c r="B4" i="8"/>
  <c r="H4" i="8" s="1"/>
  <c r="B3" i="8"/>
  <c r="H3" i="8" s="1"/>
  <c r="B2" i="8"/>
  <c r="H2" i="8" s="1"/>
  <c r="C8" i="8"/>
  <c r="C9" i="8"/>
  <c r="K9" i="8"/>
  <c r="K6" i="8"/>
  <c r="K5" i="8"/>
  <c r="K4" i="8"/>
  <c r="J6" i="8"/>
  <c r="J5" i="8"/>
  <c r="J4" i="8"/>
  <c r="I6" i="8"/>
  <c r="I5" i="8"/>
  <c r="I4" i="8"/>
  <c r="E6" i="8"/>
  <c r="E5" i="8"/>
  <c r="D6" i="8"/>
  <c r="C6" i="8"/>
  <c r="D5" i="8"/>
  <c r="D4" i="8"/>
  <c r="C5" i="8"/>
  <c r="E4" i="8"/>
  <c r="C4" i="8"/>
  <c r="K3" i="8"/>
  <c r="J3" i="8"/>
  <c r="I3" i="8"/>
  <c r="D3" i="8"/>
  <c r="C3" i="8"/>
  <c r="E3" i="8"/>
  <c r="J2" i="8"/>
  <c r="K2" i="8"/>
  <c r="I2" i="8"/>
  <c r="D2" i="8"/>
  <c r="E2" i="8"/>
  <c r="C2" i="8"/>
  <c r="D12" i="8"/>
  <c r="J9" i="8"/>
  <c r="J8" i="8"/>
  <c r="C10" i="8"/>
  <c r="I9" i="8"/>
  <c r="I8" i="8"/>
  <c r="E9" i="8"/>
  <c r="D9" i="8"/>
  <c r="C11" i="8"/>
  <c r="K8" i="8"/>
  <c r="K7" i="8"/>
  <c r="E8" i="8"/>
  <c r="D8" i="8"/>
  <c r="J7" i="8"/>
  <c r="I7" i="8"/>
  <c r="E7" i="8"/>
  <c r="D7" i="8"/>
  <c r="C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katsumata</author>
  </authors>
  <commentList>
    <comment ref="E17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入力例）1985/3/18　37歳
年齢は、自動計算されます</t>
        </r>
      </text>
    </comment>
    <comment ref="K17" authorId="0" shapeId="0" xr:uid="{D8A85DF7-09A0-4D28-9E31-8A3776BE8B1D}">
      <text>
        <r>
          <rPr>
            <b/>
            <sz val="9"/>
            <color indexed="81"/>
            <rFont val="MS P ゴシック"/>
            <family val="3"/>
            <charset val="128"/>
          </rPr>
          <t>入力例）1985/3/18　37歳
年齢は、自動計算されます</t>
        </r>
      </text>
    </comment>
  </commentList>
</comments>
</file>

<file path=xl/sharedStrings.xml><?xml version="1.0" encoding="utf-8"?>
<sst xmlns="http://schemas.openxmlformats.org/spreadsheetml/2006/main" count="84" uniqueCount="67">
  <si>
    <t>団体名</t>
    <rPh sb="0" eb="2">
      <t>ダンタイ</t>
    </rPh>
    <rPh sb="2" eb="3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</si>
  <si>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</si>
  <si>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※上から各団体内のランク順に記入してください。</t>
    <rPh sb="1" eb="2">
      <t>ウエ</t>
    </rPh>
    <rPh sb="4" eb="5">
      <t>カク</t>
    </rPh>
    <rPh sb="5" eb="7">
      <t>ダンタイ</t>
    </rPh>
    <rPh sb="7" eb="8">
      <t>ナイ</t>
    </rPh>
    <rPh sb="12" eb="13">
      <t>ジュン</t>
    </rPh>
    <rPh sb="14" eb="16">
      <t>キニュウ</t>
    </rPh>
    <phoneticPr fontId="1"/>
  </si>
  <si>
    <t>種別</t>
    <rPh sb="0" eb="2">
      <t>シュベツ</t>
    </rPh>
    <phoneticPr fontId="1"/>
  </si>
  <si>
    <t>登録番号</t>
  </si>
  <si>
    <t>年齢</t>
    <rPh sb="0" eb="2">
      <t>ネンレイ</t>
    </rPh>
    <phoneticPr fontId="1"/>
  </si>
  <si>
    <t>氏　　名</t>
    <rPh sb="0" eb="1">
      <t>シ</t>
    </rPh>
    <rPh sb="3" eb="4">
      <t>メイ</t>
    </rPh>
    <phoneticPr fontId="1"/>
  </si>
  <si>
    <t>登録団体名</t>
  </si>
  <si>
    <t>ランク</t>
    <phoneticPr fontId="1"/>
  </si>
  <si>
    <t>ふりがな</t>
    <phoneticPr fontId="1"/>
  </si>
  <si>
    <t>ランク</t>
    <phoneticPr fontId="1"/>
  </si>
  <si>
    <t>住所</t>
    <rPh sb="0" eb="2">
      <t>ジュウショ</t>
    </rPh>
    <phoneticPr fontId="1"/>
  </si>
  <si>
    <t>〒</t>
    <phoneticPr fontId="1"/>
  </si>
  <si>
    <t>電話（携帯）</t>
    <rPh sb="0" eb="2">
      <t>デンワ</t>
    </rPh>
    <rPh sb="3" eb="5">
      <t>ケイタイ</t>
    </rPh>
    <phoneticPr fontId="1"/>
  </si>
  <si>
    <t>※登録番号・登録団体名とは、今年度県協会登録番号と県協会登録団体名です。</t>
    <rPh sb="1" eb="3">
      <t>トウロク</t>
    </rPh>
    <rPh sb="3" eb="5">
      <t>バンゴウ</t>
    </rPh>
    <rPh sb="6" eb="8">
      <t>トウロク</t>
    </rPh>
    <rPh sb="8" eb="10">
      <t>ダンタイ</t>
    </rPh>
    <rPh sb="10" eb="11">
      <t>メイ</t>
    </rPh>
    <rPh sb="14" eb="17">
      <t>コンネンド</t>
    </rPh>
    <rPh sb="17" eb="18">
      <t>ケン</t>
    </rPh>
    <rPh sb="18" eb="20">
      <t>キョウカイ</t>
    </rPh>
    <rPh sb="20" eb="22">
      <t>トウロク</t>
    </rPh>
    <rPh sb="22" eb="24">
      <t>バンゴウ</t>
    </rPh>
    <rPh sb="25" eb="26">
      <t>ケン</t>
    </rPh>
    <rPh sb="26" eb="28">
      <t>キョウカイ</t>
    </rPh>
    <rPh sb="28" eb="30">
      <t>トウロク</t>
    </rPh>
    <rPh sb="30" eb="33">
      <t>ダンタイメイ</t>
    </rPh>
    <phoneticPr fontId="1"/>
  </si>
  <si>
    <t>電話（自宅・所属）</t>
    <rPh sb="0" eb="2">
      <t>デンワ</t>
    </rPh>
    <rPh sb="3" eb="5">
      <t>ジタク</t>
    </rPh>
    <rPh sb="6" eb="8">
      <t>ショゾク</t>
    </rPh>
    <phoneticPr fontId="1"/>
  </si>
  <si>
    <t>上記の通り</t>
    <rPh sb="0" eb="2">
      <t>ジョウキ</t>
    </rPh>
    <rPh sb="3" eb="4">
      <t>トオ</t>
    </rPh>
    <phoneticPr fontId="1"/>
  </si>
  <si>
    <t>（　必要　・　不要　）</t>
    <rPh sb="2" eb="4">
      <t>ヒツヨウ</t>
    </rPh>
    <rPh sb="7" eb="9">
      <t>フヨウ</t>
    </rPh>
    <phoneticPr fontId="1"/>
  </si>
  <si>
    <t>種目</t>
    <rPh sb="0" eb="2">
      <t>シュモク</t>
    </rPh>
    <phoneticPr fontId="1"/>
  </si>
  <si>
    <t>所属</t>
    <rPh sb="0" eb="2">
      <t>ショゾク</t>
    </rPh>
    <phoneticPr fontId="1"/>
  </si>
  <si>
    <t>グループ</t>
    <phoneticPr fontId="1"/>
  </si>
  <si>
    <t>付加情報</t>
    <rPh sb="0" eb="2">
      <t>フカ</t>
    </rPh>
    <rPh sb="2" eb="4">
      <t>ジョウホウ</t>
    </rPh>
    <phoneticPr fontId="1"/>
  </si>
  <si>
    <t>名前</t>
    <rPh sb="0" eb="2">
      <t>ナマエ</t>
    </rPh>
    <phoneticPr fontId="1"/>
  </si>
  <si>
    <t>←入力必須</t>
    <rPh sb="1" eb="3">
      <t>ニュウリョク</t>
    </rPh>
    <rPh sb="3" eb="5">
      <t>ヒッス</t>
    </rPh>
    <phoneticPr fontId="1"/>
  </si>
  <si>
    <t>一般男</t>
    <rPh sb="0" eb="2">
      <t>イッパン</t>
    </rPh>
    <rPh sb="2" eb="3">
      <t>オトコ</t>
    </rPh>
    <phoneticPr fontId="1"/>
  </si>
  <si>
    <t>一般女</t>
    <rPh sb="0" eb="2">
      <t>イッパン</t>
    </rPh>
    <rPh sb="2" eb="3">
      <t>オンナ</t>
    </rPh>
    <phoneticPr fontId="1"/>
  </si>
  <si>
    <t>混合一般</t>
    <rPh sb="0" eb="2">
      <t>コンゴウ</t>
    </rPh>
    <rPh sb="2" eb="4">
      <t>イッパン</t>
    </rPh>
    <phoneticPr fontId="1"/>
  </si>
  <si>
    <t>参加料区分</t>
    <rPh sb="0" eb="2">
      <t>サンカ</t>
    </rPh>
    <rPh sb="2" eb="3">
      <t>リョウ</t>
    </rPh>
    <rPh sb="3" eb="5">
      <t>クブン</t>
    </rPh>
    <phoneticPr fontId="1"/>
  </si>
  <si>
    <t>中高生</t>
    <rPh sb="0" eb="3">
      <t>チュウコウセイ</t>
    </rPh>
    <phoneticPr fontId="1"/>
  </si>
  <si>
    <t>一般その他</t>
    <rPh sb="0" eb="2">
      <t>イッパン</t>
    </rPh>
    <rPh sb="4" eb="5">
      <t>タ</t>
    </rPh>
    <phoneticPr fontId="1"/>
  </si>
  <si>
    <t>男子40</t>
    <rPh sb="0" eb="2">
      <t>ダンシ</t>
    </rPh>
    <phoneticPr fontId="1"/>
  </si>
  <si>
    <t>男子50</t>
    <rPh sb="0" eb="2">
      <t>ダンシ</t>
    </rPh>
    <phoneticPr fontId="1"/>
  </si>
  <si>
    <t>女子40</t>
    <rPh sb="0" eb="2">
      <t>ジョシ</t>
    </rPh>
    <phoneticPr fontId="1"/>
  </si>
  <si>
    <t>混合70</t>
    <rPh sb="0" eb="2">
      <t>コンゴウ</t>
    </rPh>
    <phoneticPr fontId="1"/>
  </si>
  <si>
    <t>混合90</t>
    <rPh sb="0" eb="2">
      <t>コンゴウ</t>
    </rPh>
    <phoneticPr fontId="1"/>
  </si>
  <si>
    <t>登録団体名</t>
    <phoneticPr fontId="1"/>
  </si>
  <si>
    <t>現在の年齢</t>
    <rPh sb="0" eb="2">
      <t>ゲンザイ</t>
    </rPh>
    <rPh sb="3" eb="5">
      <t>ネンレイ</t>
    </rPh>
    <phoneticPr fontId="1"/>
  </si>
  <si>
    <t>生年月日</t>
    <rPh sb="0" eb="4">
      <t>セイネンガッピ</t>
    </rPh>
    <phoneticPr fontId="1"/>
  </si>
  <si>
    <t>（西暦）</t>
    <rPh sb="1" eb="3">
      <t>セイレキ</t>
    </rPh>
    <phoneticPr fontId="1"/>
  </si>
  <si>
    <t>どちらか消す</t>
    <rPh sb="4" eb="5">
      <t>ケ</t>
    </rPh>
    <phoneticPr fontId="1"/>
  </si>
  <si>
    <t>領収書は</t>
    <phoneticPr fontId="1"/>
  </si>
  <si>
    <t>です</t>
    <phoneticPr fontId="1"/>
  </si>
  <si>
    <t>男子A</t>
    <rPh sb="0" eb="2">
      <t>ダンシ</t>
    </rPh>
    <phoneticPr fontId="1"/>
  </si>
  <si>
    <t>男子B</t>
    <rPh sb="0" eb="2">
      <t>ダンシ</t>
    </rPh>
    <phoneticPr fontId="1"/>
  </si>
  <si>
    <t>女子A</t>
    <rPh sb="0" eb="2">
      <t>ジョシ</t>
    </rPh>
    <phoneticPr fontId="1"/>
  </si>
  <si>
    <t>女子B</t>
    <rPh sb="0" eb="2">
      <t>ジョシ</t>
    </rPh>
    <phoneticPr fontId="1"/>
  </si>
  <si>
    <t>参加申込書</t>
    <rPh sb="0" eb="2">
      <t>サンカ</t>
    </rPh>
    <rPh sb="2" eb="5">
      <t>モウシコミショ</t>
    </rPh>
    <phoneticPr fontId="1"/>
  </si>
  <si>
    <t>シングルスA（オープン）
シングルスB（下越支部管内の選手に限る）</t>
    <phoneticPr fontId="1"/>
  </si>
  <si>
    <t>混合ダブルス(オープン)　</t>
    <phoneticPr fontId="1"/>
  </si>
  <si>
    <t>一般（中高生含む）ダブルス男子の部・女子の部
年代別ダブルス　男子：45才以上の部・女子：45才以上の部</t>
    <phoneticPr fontId="1"/>
  </si>
  <si>
    <t>男子45以上</t>
    <rPh sb="0" eb="2">
      <t>ダンシ</t>
    </rPh>
    <rPh sb="4" eb="6">
      <t>イジョウ</t>
    </rPh>
    <phoneticPr fontId="1"/>
  </si>
  <si>
    <t>女子45以上</t>
    <rPh sb="0" eb="2">
      <t>ジョシ</t>
    </rPh>
    <rPh sb="4" eb="6">
      <t>イジョウ</t>
    </rPh>
    <phoneticPr fontId="1"/>
  </si>
  <si>
    <t>混合70以上</t>
    <rPh sb="0" eb="2">
      <t>コンゴウ</t>
    </rPh>
    <rPh sb="4" eb="6">
      <t>イジョウ</t>
    </rPh>
    <phoneticPr fontId="1"/>
  </si>
  <si>
    <t>混合110以上</t>
    <rPh sb="0" eb="2">
      <t>コンゴウ</t>
    </rPh>
    <rPh sb="5" eb="7">
      <t>イジョウ</t>
    </rPh>
    <phoneticPr fontId="1"/>
  </si>
  <si>
    <t>一　般　1500円　/人</t>
    <rPh sb="0" eb="1">
      <t>イッ</t>
    </rPh>
    <rPh sb="2" eb="3">
      <t>ハン</t>
    </rPh>
    <rPh sb="8" eb="9">
      <t>エン</t>
    </rPh>
    <phoneticPr fontId="1"/>
  </si>
  <si>
    <t>中・高　1200円　/人</t>
    <rPh sb="0" eb="1">
      <t>チュウ</t>
    </rPh>
    <rPh sb="2" eb="3">
      <t>コウ</t>
    </rPh>
    <rPh sb="8" eb="9">
      <t>エン</t>
    </rPh>
    <rPh sb="11" eb="12">
      <t>ニン</t>
    </rPh>
    <phoneticPr fontId="1"/>
  </si>
  <si>
    <t>　</t>
    <phoneticPr fontId="1"/>
  </si>
  <si>
    <t>　　参加料は会場受付で納入。棄権の場合は、現金書留にて支払う。</t>
  </si>
  <si>
    <t>シングルス</t>
    <phoneticPr fontId="1"/>
  </si>
  <si>
    <t>人</t>
    <rPh sb="0" eb="1">
      <t>ニン</t>
    </rPh>
    <phoneticPr fontId="1"/>
  </si>
  <si>
    <t>ダブルス（ペア数×２）</t>
    <rPh sb="7" eb="8">
      <t>スウ</t>
    </rPh>
    <phoneticPr fontId="1"/>
  </si>
  <si>
    <t>人数合計</t>
    <rPh sb="0" eb="2">
      <t>ニンズウ</t>
    </rPh>
    <rPh sb="2" eb="4">
      <t>ゴウケイ</t>
    </rPh>
    <phoneticPr fontId="1"/>
  </si>
  <si>
    <t>中高生人数↑</t>
    <rPh sb="0" eb="3">
      <t>チュウコウセイ</t>
    </rPh>
    <rPh sb="3" eb="5">
      <t>ニンズウ</t>
    </rPh>
    <phoneticPr fontId="1"/>
  </si>
  <si>
    <t>一般人数↑</t>
    <rPh sb="0" eb="2">
      <t>イッパン</t>
    </rPh>
    <rPh sb="2" eb="4">
      <t>ニンズウ</t>
    </rPh>
    <phoneticPr fontId="1"/>
  </si>
  <si>
    <t>参加料</t>
    <rPh sb="0" eb="3">
      <t>サンカリョウ</t>
    </rPh>
    <phoneticPr fontId="1"/>
  </si>
  <si>
    <t>人</t>
    <rPh sb="0" eb="1">
      <t>ニン</t>
    </rPh>
    <phoneticPr fontId="1"/>
  </si>
  <si>
    <t>第4回下越支部オープンバドミントン大会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</si>
</sst>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hidden="1"/>
    </xf>
    <xf numFmtId="0" fontId="0" fillId="0" borderId="2" xfId="0" applyBorder="1" applyAlignment="1" applyProtection="1">
      <alignment horizontal="center"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0" borderId="3" xfId="0" applyBorder="1" applyAlignment="1" applyProtection="1">
      <alignment horizontal="center" shrinkToFit="1"/>
      <protection locked="0"/>
    </xf>
    <xf numFmtId="0" fontId="0" fillId="0" borderId="5" xfId="0" applyBorder="1" applyAlignment="1" applyProtection="1">
      <alignment horizontal="center" shrinkToFit="1"/>
      <protection locked="0"/>
    </xf>
    <xf numFmtId="0" fontId="0" fillId="0" borderId="6" xfId="0" applyBorder="1" applyAlignment="1" applyProtection="1">
      <alignment horizontal="center" shrinkToFi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right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15" xfId="0" applyBorder="1" applyAlignment="1" applyProtection="1">
      <alignment horizont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shrinkToFit="1"/>
      <protection locked="0"/>
    </xf>
    <xf numFmtId="0" fontId="0" fillId="0" borderId="0" xfId="0" applyAlignment="1" applyProtection="1">
      <alignment horizontal="center" shrinkToFit="1"/>
      <protection hidden="1"/>
    </xf>
    <xf numFmtId="0" fontId="0" fillId="0" borderId="26" xfId="0" applyBorder="1" applyAlignment="1" applyProtection="1">
      <alignment horizontal="center" shrinkToFit="1"/>
      <protection locked="0"/>
    </xf>
    <xf numFmtId="0" fontId="0" fillId="0" borderId="27" xfId="0" applyBorder="1" applyAlignment="1" applyProtection="1">
      <alignment horizontal="center" shrinkToFit="1"/>
      <protection locked="0"/>
    </xf>
    <xf numFmtId="0" fontId="0" fillId="0" borderId="0" xfId="0" applyAlignment="1" applyProtection="1">
      <alignment wrapText="1"/>
      <protection hidden="1"/>
    </xf>
    <xf numFmtId="0" fontId="5" fillId="0" borderId="0" xfId="0" applyFont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0" fillId="4" borderId="10" xfId="0" applyFill="1" applyBorder="1" applyAlignment="1" applyProtection="1">
      <alignment horizontal="center" vertical="center" shrinkToFit="1"/>
      <protection locked="0"/>
    </xf>
    <xf numFmtId="0" fontId="0" fillId="4" borderId="14" xfId="0" applyFill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14" fontId="0" fillId="0" borderId="1" xfId="0" applyNumberFormat="1" applyBorder="1" applyAlignment="1" applyProtection="1">
      <alignment horizontal="center" shrinkToFit="1"/>
      <protection locked="0"/>
    </xf>
    <xf numFmtId="14" fontId="0" fillId="0" borderId="15" xfId="0" applyNumberFormat="1" applyBorder="1" applyAlignment="1" applyProtection="1">
      <alignment horizontal="center" shrinkToFit="1"/>
      <protection locked="0"/>
    </xf>
    <xf numFmtId="0" fontId="0" fillId="0" borderId="12" xfId="0" applyBorder="1" applyAlignment="1" applyProtection="1">
      <alignment horizontal="center" shrinkToFit="1"/>
      <protection hidden="1"/>
    </xf>
    <xf numFmtId="0" fontId="0" fillId="0" borderId="16" xfId="0" applyBorder="1" applyAlignment="1" applyProtection="1">
      <alignment horizontal="center" shrinkToFit="1"/>
      <protection hidden="1"/>
    </xf>
    <xf numFmtId="14" fontId="0" fillId="0" borderId="3" xfId="0" applyNumberFormat="1" applyBorder="1" applyAlignment="1" applyProtection="1">
      <alignment horizont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14" fontId="0" fillId="0" borderId="6" xfId="0" applyNumberFormat="1" applyBorder="1" applyAlignment="1" applyProtection="1">
      <alignment horizont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4" borderId="13" xfId="0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wrapText="1" shrinkToFit="1"/>
      <protection locked="0"/>
    </xf>
    <xf numFmtId="0" fontId="0" fillId="0" borderId="6" xfId="0" applyBorder="1" applyAlignment="1" applyProtection="1">
      <alignment horizontal="center" vertical="center" wrapText="1" shrinkToFit="1"/>
      <protection locked="0"/>
    </xf>
    <xf numFmtId="0" fontId="0" fillId="0" borderId="15" xfId="0" applyBorder="1" applyAlignment="1" applyProtection="1">
      <alignment horizontal="center" vertical="center" wrapText="1" shrinkToFit="1"/>
      <protection locked="0"/>
    </xf>
    <xf numFmtId="0" fontId="0" fillId="0" borderId="3" xfId="0" applyBorder="1" applyAlignment="1" applyProtection="1">
      <alignment horizontal="center" shrinkToFi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0" fillId="3" borderId="13" xfId="0" applyFill="1" applyBorder="1" applyAlignment="1" applyProtection="1">
      <alignment horizontal="center" vertical="center" shrinkToFit="1"/>
      <protection locked="0"/>
    </xf>
    <xf numFmtId="0" fontId="0" fillId="3" borderId="10" xfId="0" applyFill="1" applyBorder="1" applyAlignment="1" applyProtection="1">
      <alignment horizontal="center" vertical="center" shrinkToFit="1"/>
      <protection locked="0"/>
    </xf>
    <xf numFmtId="0" fontId="0" fillId="3" borderId="17" xfId="0" applyFill="1" applyBorder="1" applyAlignment="1" applyProtection="1">
      <alignment horizontal="center" vertical="center" shrinkToFit="1"/>
      <protection locked="0"/>
    </xf>
    <xf numFmtId="0" fontId="3" fillId="3" borderId="13" xfId="0" applyFont="1" applyFill="1" applyBorder="1" applyAlignment="1" applyProtection="1">
      <alignment horizontal="center" vertical="center" shrinkToFit="1"/>
      <protection locked="0"/>
    </xf>
    <xf numFmtId="0" fontId="3" fillId="3" borderId="17" xfId="0" applyFont="1" applyFill="1" applyBorder="1" applyAlignment="1" applyProtection="1">
      <alignment horizontal="center" vertical="center" shrinkToFit="1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hidden="1"/>
    </xf>
    <xf numFmtId="0" fontId="0" fillId="2" borderId="0" xfId="0" applyFill="1" applyAlignment="1" applyProtection="1">
      <alignment horizontal="left" vertical="center" shrinkToFit="1"/>
      <protection locked="0"/>
    </xf>
    <xf numFmtId="0" fontId="0" fillId="4" borderId="17" xfId="0" applyFill="1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hidden="1"/>
    </xf>
    <xf numFmtId="0" fontId="0" fillId="3" borderId="18" xfId="0" applyFill="1" applyBorder="1" applyAlignment="1" applyProtection="1">
      <alignment horizontal="center" vertical="center" wrapText="1" shrinkToFit="1"/>
      <protection hidden="1"/>
    </xf>
    <xf numFmtId="0" fontId="0" fillId="3" borderId="19" xfId="0" applyFill="1" applyBorder="1" applyAlignment="1" applyProtection="1">
      <alignment horizontal="center" vertical="center" shrinkToFit="1"/>
      <protection hidden="1"/>
    </xf>
    <xf numFmtId="0" fontId="0" fillId="3" borderId="20" xfId="0" applyFill="1" applyBorder="1" applyAlignment="1" applyProtection="1">
      <alignment horizontal="center" vertical="center" shrinkToFit="1"/>
      <protection hidden="1"/>
    </xf>
    <xf numFmtId="0" fontId="0" fillId="4" borderId="18" xfId="0" applyFill="1" applyBorder="1" applyAlignment="1" applyProtection="1">
      <alignment horizontal="center" vertical="center" wrapText="1" shrinkToFit="1"/>
      <protection hidden="1"/>
    </xf>
    <xf numFmtId="0" fontId="0" fillId="4" borderId="19" xfId="0" applyFill="1" applyBorder="1" applyAlignment="1" applyProtection="1">
      <alignment horizontal="center" vertical="center" shrinkToFit="1"/>
      <protection hidden="1"/>
    </xf>
    <xf numFmtId="0" fontId="0" fillId="4" borderId="20" xfId="0" applyFill="1" applyBorder="1" applyAlignment="1" applyProtection="1">
      <alignment horizontal="center" vertical="center" shrinkToFit="1"/>
      <protection hidden="1"/>
    </xf>
    <xf numFmtId="0" fontId="3" fillId="4" borderId="13" xfId="0" applyFont="1" applyFill="1" applyBorder="1" applyAlignment="1" applyProtection="1">
      <alignment horizontal="center" vertical="center" shrinkToFit="1"/>
      <protection locked="0"/>
    </xf>
    <xf numFmtId="0" fontId="3" fillId="4" borderId="17" xfId="0" applyFont="1" applyFill="1" applyBorder="1" applyAlignment="1" applyProtection="1">
      <alignment horizontal="center" vertical="center" shrinkToFit="1"/>
      <protection locked="0"/>
    </xf>
    <xf numFmtId="0" fontId="0" fillId="4" borderId="21" xfId="0" applyFill="1" applyBorder="1" applyAlignment="1" applyProtection="1">
      <alignment horizontal="center" vertical="center" wrapText="1" shrinkToFit="1"/>
      <protection locked="0"/>
    </xf>
    <xf numFmtId="0" fontId="0" fillId="4" borderId="22" xfId="0" applyFill="1" applyBorder="1" applyAlignment="1" applyProtection="1">
      <alignment horizontal="center" vertical="center" shrinkToFit="1"/>
      <protection locked="0"/>
    </xf>
    <xf numFmtId="0" fontId="0" fillId="4" borderId="23" xfId="0" applyFill="1" applyBorder="1" applyAlignment="1" applyProtection="1">
      <alignment horizontal="center" vertical="center" shrinkToFit="1"/>
      <protection locked="0"/>
    </xf>
    <xf numFmtId="0" fontId="0" fillId="4" borderId="9" xfId="0" applyFill="1" applyBorder="1" applyAlignment="1" applyProtection="1">
      <alignment horizontal="center" vertical="center" shrinkToFit="1"/>
      <protection locked="0"/>
    </xf>
    <xf numFmtId="0" fontId="0" fillId="4" borderId="0" xfId="0" applyFill="1" applyAlignment="1" applyProtection="1">
      <alignment horizontal="center" vertical="center" shrinkToFit="1"/>
      <protection locked="0"/>
    </xf>
    <xf numFmtId="0" fontId="0" fillId="4" borderId="24" xfId="0" applyFill="1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shrinkToFit="1"/>
      <protection locked="0"/>
    </xf>
    <xf numFmtId="0" fontId="0" fillId="3" borderId="14" xfId="0" applyFill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left" vertical="center"/>
      <protection hidden="1"/>
    </xf>
    <xf numFmtId="0" fontId="0" fillId="2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5" fontId="0" fillId="0" borderId="0" xfId="0" applyNumberFormat="1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vertical="top"/>
      <protection locked="0"/>
    </xf>
    <xf numFmtId="0" fontId="8" fillId="0" borderId="28" xfId="0" applyFont="1" applyBorder="1" applyAlignment="1" applyProtection="1">
      <alignment horizontal="center" vertical="center"/>
      <protection hidden="1"/>
    </xf>
    <xf numFmtId="0" fontId="8" fillId="5" borderId="0" xfId="0" applyFont="1" applyFill="1" applyAlignment="1" applyProtection="1">
      <alignment horizontal="center"/>
      <protection locked="0"/>
    </xf>
    <xf numFmtId="0" fontId="8" fillId="5" borderId="29" xfId="0" applyFont="1" applyFill="1" applyBorder="1" applyAlignment="1" applyProtection="1">
      <alignment horizontal="center"/>
      <protection hidden="1"/>
    </xf>
    <xf numFmtId="0" fontId="8" fillId="5" borderId="30" xfId="0" applyFont="1" applyFill="1" applyBorder="1" applyAlignment="1" applyProtection="1">
      <alignment horizontal="center"/>
      <protection hidden="1"/>
    </xf>
    <xf numFmtId="0" fontId="8" fillId="6" borderId="0" xfId="0" applyFont="1" applyFill="1" applyAlignment="1" applyProtection="1">
      <alignment horizontal="center" vertical="center"/>
      <protection locked="0"/>
    </xf>
    <xf numFmtId="0" fontId="0" fillId="6" borderId="0" xfId="0" applyFill="1" applyAlignment="1">
      <alignment horizontal="center" vertical="center"/>
    </xf>
    <xf numFmtId="0" fontId="0" fillId="6" borderId="0" xfId="0" applyFill="1" applyAlignment="1" applyProtection="1">
      <alignment horizontal="center"/>
      <protection locked="0"/>
    </xf>
    <xf numFmtId="0" fontId="8" fillId="6" borderId="0" xfId="0" applyFont="1" applyFill="1" applyBorder="1" applyAlignment="1" applyProtection="1">
      <alignment horizontal="center" vertical="center"/>
      <protection locked="0"/>
    </xf>
    <xf numFmtId="0" fontId="8" fillId="6" borderId="0" xfId="0" applyFont="1" applyFill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54"/>
  <sheetViews>
    <sheetView tabSelected="1" zoomScaleNormal="100" workbookViewId="0">
      <selection activeCell="N8" sqref="N8"/>
    </sheetView>
  </sheetViews>
  <sheetFormatPr defaultColWidth="9" defaultRowHeight="13.5"/>
  <cols>
    <col min="1" max="1" width="4.625" style="1" customWidth="1"/>
    <col min="2" max="2" width="5.875" style="1" customWidth="1"/>
    <col min="3" max="3" width="20.625" style="1" customWidth="1"/>
    <col min="4" max="5" width="11.625" style="1" customWidth="1"/>
    <col min="6" max="6" width="5.625" style="1" customWidth="1"/>
    <col min="7" max="7" width="4.625" style="1" customWidth="1"/>
    <col min="8" max="8" width="5.875" style="1" customWidth="1"/>
    <col min="9" max="9" width="20.625" style="1" customWidth="1"/>
    <col min="10" max="11" width="11.625" style="1" customWidth="1"/>
    <col min="12" max="12" width="5.625" style="1" customWidth="1"/>
    <col min="13" max="14" width="9" style="1"/>
    <col min="15" max="15" width="9" style="1" customWidth="1"/>
    <col min="16" max="16" width="12.125" style="1" bestFit="1" customWidth="1"/>
    <col min="17" max="16384" width="9" style="1"/>
  </cols>
  <sheetData>
    <row r="1" spans="1:12" ht="28.35" customHeight="1">
      <c r="A1" s="53" t="s">
        <v>66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2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28.35" customHeight="1">
      <c r="A3" s="67" t="s">
        <v>46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ht="20.100000000000001" customHeight="1">
      <c r="A4" s="62" t="s">
        <v>0</v>
      </c>
      <c r="B4" s="62"/>
      <c r="F4" s="62" t="s">
        <v>1</v>
      </c>
      <c r="G4" s="62"/>
      <c r="H4" s="62"/>
      <c r="I4" s="4"/>
    </row>
    <row r="5" spans="1:12" ht="20.100000000000001" customHeight="1">
      <c r="A5" s="61"/>
      <c r="B5" s="61"/>
      <c r="C5" s="61"/>
      <c r="F5" s="84" t="s">
        <v>11</v>
      </c>
      <c r="G5" s="2" t="s">
        <v>12</v>
      </c>
      <c r="H5" s="85"/>
      <c r="I5" s="85"/>
    </row>
    <row r="6" spans="1:12" ht="20.100000000000001" customHeight="1">
      <c r="F6" s="84"/>
      <c r="G6" s="63"/>
      <c r="H6" s="63"/>
      <c r="I6" s="63"/>
      <c r="J6" s="63"/>
      <c r="K6" s="63"/>
    </row>
    <row r="7" spans="1:12" ht="20.100000000000001" customHeight="1">
      <c r="A7" s="62" t="s">
        <v>27</v>
      </c>
      <c r="B7" s="62"/>
      <c r="C7" s="4"/>
      <c r="F7" s="62" t="s">
        <v>13</v>
      </c>
      <c r="G7" s="62"/>
      <c r="H7" s="62"/>
      <c r="I7" s="5"/>
      <c r="J7" s="7" t="s">
        <v>23</v>
      </c>
      <c r="K7" s="7"/>
    </row>
    <row r="8" spans="1:12" ht="20.100000000000001" customHeight="1">
      <c r="F8" s="62" t="s">
        <v>15</v>
      </c>
      <c r="G8" s="62"/>
      <c r="H8" s="62"/>
      <c r="I8" s="5"/>
    </row>
    <row r="9" spans="1:12" ht="9.9499999999999993" customHeight="1"/>
    <row r="10" spans="1:12" ht="20.100000000000001" customHeight="1">
      <c r="J10" s="15">
        <v>46113</v>
      </c>
      <c r="K10" s="15"/>
    </row>
    <row r="11" spans="1:12" ht="20.100000000000001" customHeight="1">
      <c r="A11" s="1" t="s">
        <v>2</v>
      </c>
      <c r="J11" s="16" t="s">
        <v>36</v>
      </c>
      <c r="K11" s="16"/>
    </row>
    <row r="12" spans="1:12" ht="20.100000000000001" customHeight="1">
      <c r="A12" s="3" t="s">
        <v>14</v>
      </c>
      <c r="B12" s="3"/>
      <c r="C12" s="3"/>
      <c r="D12" s="3"/>
      <c r="E12" s="3"/>
      <c r="F12" s="3"/>
      <c r="G12" s="3"/>
      <c r="H12" s="3"/>
      <c r="I12" s="3"/>
    </row>
    <row r="13" spans="1:12" ht="14.25" thickBot="1"/>
    <row r="14" spans="1:12" ht="41.45" customHeight="1" thickTop="1">
      <c r="A14" s="68" t="s">
        <v>49</v>
      </c>
      <c r="B14" s="69"/>
      <c r="C14" s="69"/>
      <c r="D14" s="69"/>
      <c r="E14" s="69"/>
      <c r="F14" s="70"/>
      <c r="G14" s="71" t="s">
        <v>48</v>
      </c>
      <c r="H14" s="72"/>
      <c r="I14" s="72"/>
      <c r="J14" s="72"/>
      <c r="K14" s="72"/>
      <c r="L14" s="73"/>
    </row>
    <row r="15" spans="1:12" ht="18" customHeight="1">
      <c r="A15" s="59" t="s">
        <v>8</v>
      </c>
      <c r="B15" s="43" t="s">
        <v>3</v>
      </c>
      <c r="C15" s="17" t="s">
        <v>9</v>
      </c>
      <c r="D15" s="17" t="s">
        <v>4</v>
      </c>
      <c r="E15" s="20" t="s">
        <v>38</v>
      </c>
      <c r="F15" s="46" t="s">
        <v>5</v>
      </c>
      <c r="G15" s="74" t="s">
        <v>10</v>
      </c>
      <c r="H15" s="43" t="s">
        <v>3</v>
      </c>
      <c r="I15" s="17" t="s">
        <v>9</v>
      </c>
      <c r="J15" s="17" t="s">
        <v>4</v>
      </c>
      <c r="K15" s="20" t="s">
        <v>38</v>
      </c>
      <c r="L15" s="46" t="s">
        <v>5</v>
      </c>
    </row>
    <row r="16" spans="1:12" ht="18" customHeight="1">
      <c r="A16" s="60"/>
      <c r="B16" s="44"/>
      <c r="C16" s="19" t="s">
        <v>6</v>
      </c>
      <c r="D16" s="18" t="s">
        <v>7</v>
      </c>
      <c r="E16" s="21" t="s">
        <v>37</v>
      </c>
      <c r="F16" s="47"/>
      <c r="G16" s="75"/>
      <c r="H16" s="44"/>
      <c r="I16" s="19" t="s">
        <v>6</v>
      </c>
      <c r="J16" s="18" t="s">
        <v>35</v>
      </c>
      <c r="K16" s="21" t="s">
        <v>37</v>
      </c>
      <c r="L16" s="47"/>
    </row>
    <row r="17" spans="1:16" ht="16.5" customHeight="1">
      <c r="A17" s="56">
        <v>1</v>
      </c>
      <c r="B17" s="43"/>
      <c r="C17" s="8"/>
      <c r="D17" s="9"/>
      <c r="E17" s="38"/>
      <c r="F17" s="40" t="str">
        <f>IF(ISBLANK(E17),"",DATEDIF(E17,$J$10,"Y"))</f>
        <v/>
      </c>
      <c r="G17" s="48">
        <v>1</v>
      </c>
      <c r="H17" s="49"/>
      <c r="I17" s="8"/>
      <c r="J17" s="9"/>
      <c r="K17" s="38"/>
      <c r="L17" s="40" t="str">
        <f>IF(ISBLANK(K17),"",DATEDIF(K17,$J$10,"Y"))</f>
        <v/>
      </c>
      <c r="O17" s="1" t="s">
        <v>28</v>
      </c>
    </row>
    <row r="18" spans="1:16" ht="30" customHeight="1">
      <c r="A18" s="57"/>
      <c r="B18" s="36"/>
      <c r="C18" s="10"/>
      <c r="D18" s="11"/>
      <c r="E18" s="52"/>
      <c r="F18" s="33"/>
      <c r="G18" s="34"/>
      <c r="H18" s="50"/>
      <c r="I18" s="10"/>
      <c r="J18" s="11"/>
      <c r="K18" s="42"/>
      <c r="L18" s="33"/>
      <c r="O18" s="1" t="s">
        <v>29</v>
      </c>
    </row>
    <row r="19" spans="1:16" ht="16.5" customHeight="1">
      <c r="A19" s="57"/>
      <c r="B19" s="36"/>
      <c r="C19" s="8"/>
      <c r="D19" s="8"/>
      <c r="E19" s="38"/>
      <c r="F19" s="40" t="str">
        <f>IF(ISBLANK(E19),"",DATEDIF(E19,$J$10,"Y"))</f>
        <v/>
      </c>
      <c r="G19" s="34"/>
      <c r="H19" s="50"/>
      <c r="I19" s="8"/>
      <c r="J19" s="8"/>
      <c r="K19" s="38"/>
      <c r="L19" s="40" t="str">
        <f t="shared" ref="L19" si="0">IF(ISBLANK(K19),"",DATEDIF(K19,$J$10,"Y"))</f>
        <v/>
      </c>
    </row>
    <row r="20" spans="1:16" ht="30" customHeight="1">
      <c r="A20" s="58"/>
      <c r="B20" s="44"/>
      <c r="C20" s="10"/>
      <c r="D20" s="10"/>
      <c r="E20" s="52"/>
      <c r="F20" s="33"/>
      <c r="G20" s="64"/>
      <c r="H20" s="65"/>
      <c r="I20" s="10"/>
      <c r="J20" s="10"/>
      <c r="K20" s="42"/>
      <c r="L20" s="33"/>
    </row>
    <row r="21" spans="1:16" ht="16.5" customHeight="1">
      <c r="A21" s="56">
        <v>2</v>
      </c>
      <c r="B21" s="43"/>
      <c r="C21" s="8"/>
      <c r="D21" s="9"/>
      <c r="E21" s="38"/>
      <c r="F21" s="40" t="str">
        <f>IF(ISBLANK(E21),"",DATEDIF(E21,$J$10,"Y"))</f>
        <v/>
      </c>
      <c r="G21" s="48">
        <v>2</v>
      </c>
      <c r="H21" s="49"/>
      <c r="I21" s="8"/>
      <c r="J21" s="9"/>
      <c r="K21" s="38"/>
      <c r="L21" s="40" t="str">
        <f t="shared" ref="L21" si="1">IF(ISBLANK(K21),"",DATEDIF(K21,$J$10,"Y"))</f>
        <v/>
      </c>
      <c r="O21" s="1" t="s">
        <v>24</v>
      </c>
    </row>
    <row r="22" spans="1:16" ht="30" customHeight="1">
      <c r="A22" s="57"/>
      <c r="B22" s="36"/>
      <c r="C22" s="10"/>
      <c r="D22" s="11"/>
      <c r="E22" s="52"/>
      <c r="F22" s="33"/>
      <c r="G22" s="34"/>
      <c r="H22" s="50"/>
      <c r="I22" s="10"/>
      <c r="J22" s="11"/>
      <c r="K22" s="42"/>
      <c r="L22" s="33"/>
      <c r="O22" s="1" t="s">
        <v>25</v>
      </c>
    </row>
    <row r="23" spans="1:16" ht="16.5" customHeight="1">
      <c r="A23" s="57"/>
      <c r="B23" s="36"/>
      <c r="C23" s="8"/>
      <c r="D23" s="8"/>
      <c r="E23" s="38"/>
      <c r="F23" s="40" t="str">
        <f>IF(ISBLANK(E23),"",DATEDIF(E23,$J$10,"Y"))</f>
        <v/>
      </c>
      <c r="G23" s="34"/>
      <c r="H23" s="50"/>
      <c r="I23" s="8"/>
      <c r="J23" s="8"/>
      <c r="K23" s="38"/>
      <c r="L23" s="40" t="str">
        <f t="shared" ref="L23" si="2">IF(ISBLANK(K23),"",DATEDIF(K23,$J$10,"Y"))</f>
        <v/>
      </c>
      <c r="O23" s="1" t="s">
        <v>50</v>
      </c>
    </row>
    <row r="24" spans="1:16" ht="30" customHeight="1">
      <c r="A24" s="58"/>
      <c r="B24" s="44"/>
      <c r="C24" s="10"/>
      <c r="D24" s="10"/>
      <c r="E24" s="52"/>
      <c r="F24" s="33"/>
      <c r="G24" s="64"/>
      <c r="H24" s="65"/>
      <c r="I24" s="10"/>
      <c r="J24" s="10"/>
      <c r="K24" s="42"/>
      <c r="L24" s="33"/>
      <c r="O24" s="1" t="s">
        <v>51</v>
      </c>
    </row>
    <row r="25" spans="1:16" ht="16.5" customHeight="1">
      <c r="A25" s="56">
        <v>3</v>
      </c>
      <c r="B25" s="43"/>
      <c r="C25" s="8"/>
      <c r="D25" s="9"/>
      <c r="E25" s="38"/>
      <c r="F25" s="40" t="str">
        <f>IF(ISBLANK(E25),"",DATEDIF(E25,$J$10,"Y"))</f>
        <v/>
      </c>
      <c r="G25" s="48">
        <v>3</v>
      </c>
      <c r="H25" s="49"/>
      <c r="I25" s="8"/>
      <c r="J25" s="9"/>
      <c r="K25" s="38"/>
      <c r="L25" s="40" t="str">
        <f t="shared" ref="L25" si="3">IF(ISBLANK(K25),"",DATEDIF(K25,$J$10,"Y"))</f>
        <v/>
      </c>
    </row>
    <row r="26" spans="1:16" ht="30" customHeight="1">
      <c r="A26" s="57"/>
      <c r="B26" s="36"/>
      <c r="C26" s="10"/>
      <c r="D26" s="11"/>
      <c r="E26" s="52"/>
      <c r="F26" s="33"/>
      <c r="G26" s="34"/>
      <c r="H26" s="50"/>
      <c r="I26" s="10"/>
      <c r="J26" s="11"/>
      <c r="K26" s="42"/>
      <c r="L26" s="33"/>
      <c r="P26" s="1" t="s">
        <v>26</v>
      </c>
    </row>
    <row r="27" spans="1:16" ht="16.5" customHeight="1">
      <c r="A27" s="57"/>
      <c r="B27" s="36"/>
      <c r="C27" s="8"/>
      <c r="D27" s="8"/>
      <c r="E27" s="38"/>
      <c r="F27" s="40" t="str">
        <f>IF(ISBLANK(E27),"",DATEDIF(E27,$J$10,"Y"))</f>
        <v/>
      </c>
      <c r="G27" s="34"/>
      <c r="H27" s="50"/>
      <c r="I27" s="8"/>
      <c r="J27" s="8"/>
      <c r="K27" s="38"/>
      <c r="L27" s="40" t="str">
        <f t="shared" ref="L27" si="4">IF(ISBLANK(K27),"",DATEDIF(K27,$J$10,"Y"))</f>
        <v/>
      </c>
      <c r="P27" s="1" t="s">
        <v>52</v>
      </c>
    </row>
    <row r="28" spans="1:16" ht="30" customHeight="1" thickBot="1">
      <c r="A28" s="58"/>
      <c r="B28" s="44"/>
      <c r="C28" s="10"/>
      <c r="D28" s="10"/>
      <c r="E28" s="52"/>
      <c r="F28" s="33"/>
      <c r="G28" s="35"/>
      <c r="H28" s="51"/>
      <c r="I28" s="24"/>
      <c r="J28" s="24"/>
      <c r="K28" s="39"/>
      <c r="L28" s="41"/>
      <c r="P28" s="30" t="s">
        <v>53</v>
      </c>
    </row>
    <row r="29" spans="1:16" ht="16.5" customHeight="1" thickTop="1">
      <c r="A29" s="56">
        <v>4</v>
      </c>
      <c r="B29" s="43"/>
      <c r="C29" s="8"/>
      <c r="D29" s="9"/>
      <c r="E29" s="38"/>
      <c r="F29" s="40" t="str">
        <f>IF(ISBLANK(E29),"",DATEDIF(E29,$J$10,"Y"))</f>
        <v/>
      </c>
      <c r="G29" s="76" t="s">
        <v>47</v>
      </c>
      <c r="H29" s="77"/>
      <c r="I29" s="77"/>
      <c r="J29" s="77"/>
      <c r="K29" s="77"/>
      <c r="L29" s="78"/>
    </row>
    <row r="30" spans="1:16" ht="30" customHeight="1">
      <c r="A30" s="57"/>
      <c r="B30" s="36"/>
      <c r="C30" s="10"/>
      <c r="D30" s="11"/>
      <c r="E30" s="52"/>
      <c r="F30" s="33"/>
      <c r="G30" s="79"/>
      <c r="H30" s="80"/>
      <c r="I30" s="80"/>
      <c r="J30" s="80"/>
      <c r="K30" s="80"/>
      <c r="L30" s="81"/>
      <c r="O30" s="1" t="s">
        <v>42</v>
      </c>
    </row>
    <row r="31" spans="1:16" ht="16.5" customHeight="1">
      <c r="A31" s="57"/>
      <c r="B31" s="36"/>
      <c r="C31" s="8"/>
      <c r="D31" s="8"/>
      <c r="E31" s="38"/>
      <c r="F31" s="40" t="str">
        <f>IF(ISBLANK(E31),"",DATEDIF(E31,$J$10,"Y"))</f>
        <v/>
      </c>
      <c r="G31" s="48">
        <v>1</v>
      </c>
      <c r="H31" s="43"/>
      <c r="I31" s="8"/>
      <c r="J31" s="8"/>
      <c r="K31" s="38"/>
      <c r="L31" s="40" t="str">
        <f t="shared" ref="L31" si="5">IF(ISBLANK(K31),"",DATEDIF(K31,$J$10,"Y"))</f>
        <v/>
      </c>
      <c r="O31" s="1" t="s">
        <v>43</v>
      </c>
    </row>
    <row r="32" spans="1:16" ht="30" customHeight="1">
      <c r="A32" s="57"/>
      <c r="B32" s="44"/>
      <c r="C32" s="12"/>
      <c r="D32" s="10"/>
      <c r="E32" s="52"/>
      <c r="F32" s="33"/>
      <c r="G32" s="34"/>
      <c r="H32" s="44"/>
      <c r="I32" s="12"/>
      <c r="J32" s="10"/>
      <c r="K32" s="42"/>
      <c r="L32" s="33"/>
      <c r="O32" s="1" t="s">
        <v>44</v>
      </c>
    </row>
    <row r="33" spans="1:15" ht="16.5" customHeight="1">
      <c r="A33" s="56">
        <v>5</v>
      </c>
      <c r="B33" s="43"/>
      <c r="C33" s="8"/>
      <c r="D33" s="9"/>
      <c r="E33" s="38"/>
      <c r="F33" s="40" t="str">
        <f>IF(ISBLANK(E33),"",DATEDIF(E33,$J$10,"Y"))</f>
        <v/>
      </c>
      <c r="G33" s="34">
        <v>2</v>
      </c>
      <c r="H33" s="43"/>
      <c r="I33" s="8"/>
      <c r="J33" s="9"/>
      <c r="K33" s="38"/>
      <c r="L33" s="40" t="str">
        <f t="shared" ref="L33" si="6">IF(ISBLANK(K33),"",DATEDIF(K33,$J$10,"Y"))</f>
        <v/>
      </c>
      <c r="O33" s="1" t="s">
        <v>45</v>
      </c>
    </row>
    <row r="34" spans="1:15" ht="30" customHeight="1">
      <c r="A34" s="57"/>
      <c r="B34" s="36"/>
      <c r="C34" s="10"/>
      <c r="D34" s="11"/>
      <c r="E34" s="52"/>
      <c r="F34" s="33"/>
      <c r="G34" s="34"/>
      <c r="H34" s="44"/>
      <c r="I34" s="10"/>
      <c r="J34" s="11"/>
      <c r="K34" s="42"/>
      <c r="L34" s="33"/>
    </row>
    <row r="35" spans="1:15" ht="16.5" customHeight="1">
      <c r="A35" s="57"/>
      <c r="B35" s="36"/>
      <c r="C35" s="8"/>
      <c r="D35" s="8"/>
      <c r="E35" s="38"/>
      <c r="F35" s="40" t="str">
        <f>IF(ISBLANK(E35),"",DATEDIF(E35,$J$10,"Y"))</f>
        <v/>
      </c>
      <c r="G35" s="34">
        <v>3</v>
      </c>
      <c r="H35" s="43"/>
      <c r="I35" s="8"/>
      <c r="J35" s="8"/>
      <c r="K35" s="38"/>
      <c r="L35" s="40" t="str">
        <f t="shared" ref="L35" si="7">IF(ISBLANK(K35),"",DATEDIF(K35,$J$10,"Y"))</f>
        <v/>
      </c>
    </row>
    <row r="36" spans="1:15" ht="30" customHeight="1" thickBot="1">
      <c r="A36" s="83"/>
      <c r="B36" s="37"/>
      <c r="C36" s="24"/>
      <c r="D36" s="24"/>
      <c r="E36" s="82"/>
      <c r="F36" s="41"/>
      <c r="G36" s="34"/>
      <c r="H36" s="44"/>
      <c r="I36" s="10"/>
      <c r="J36" s="10"/>
      <c r="K36" s="42"/>
      <c r="L36" s="33"/>
    </row>
    <row r="37" spans="1:15" ht="16.5" customHeight="1" thickTop="1">
      <c r="A37" s="25"/>
      <c r="B37" s="25"/>
      <c r="C37" s="26"/>
      <c r="D37" s="26"/>
      <c r="E37" s="26"/>
      <c r="F37" s="27"/>
      <c r="G37" s="34">
        <v>4</v>
      </c>
      <c r="H37" s="36"/>
      <c r="I37" s="28"/>
      <c r="J37" s="12"/>
      <c r="K37" s="45"/>
      <c r="L37" s="32" t="str">
        <f t="shared" ref="L37" si="8">IF(ISBLANK(K37),"",DATEDIF(K37,$J$10,"Y"))</f>
        <v/>
      </c>
    </row>
    <row r="38" spans="1:15" ht="30" customHeight="1">
      <c r="A38" s="66" t="s">
        <v>16</v>
      </c>
      <c r="B38" s="66"/>
      <c r="C38" s="13" t="s">
        <v>60</v>
      </c>
      <c r="D38" s="96"/>
      <c r="E38" s="97"/>
      <c r="F38" s="6" t="s">
        <v>59</v>
      </c>
      <c r="G38" s="34"/>
      <c r="H38" s="44"/>
      <c r="I38" s="10"/>
      <c r="J38" s="11"/>
      <c r="K38" s="42"/>
      <c r="L38" s="33"/>
    </row>
    <row r="39" spans="1:15">
      <c r="A39" s="13"/>
      <c r="B39" s="13"/>
      <c r="C39" s="13"/>
      <c r="D39" s="6"/>
      <c r="E39" s="6"/>
      <c r="F39" s="6"/>
      <c r="G39" s="34">
        <v>5</v>
      </c>
      <c r="H39" s="43"/>
      <c r="I39" s="8"/>
      <c r="J39" s="8"/>
      <c r="K39" s="38"/>
      <c r="L39" s="40" t="str">
        <f t="shared" ref="L39" si="9">IF(ISBLANK(K39),"",DATEDIF(K39,$J$10,"Y"))</f>
        <v/>
      </c>
    </row>
    <row r="40" spans="1:15" ht="30" customHeight="1">
      <c r="A40" s="66"/>
      <c r="B40" s="66"/>
      <c r="C40" s="13" t="s">
        <v>58</v>
      </c>
      <c r="D40" s="96"/>
      <c r="E40" s="97"/>
      <c r="F40" s="6" t="s">
        <v>59</v>
      </c>
      <c r="G40" s="34"/>
      <c r="H40" s="44"/>
      <c r="I40" s="12"/>
      <c r="J40" s="10"/>
      <c r="K40" s="42"/>
      <c r="L40" s="33"/>
    </row>
    <row r="41" spans="1:15" ht="16.5" customHeight="1">
      <c r="A41" s="13"/>
      <c r="B41" s="13"/>
      <c r="C41" s="13"/>
      <c r="D41" s="86"/>
      <c r="E41" s="86"/>
      <c r="F41" s="6"/>
      <c r="G41" s="34">
        <v>6</v>
      </c>
      <c r="H41" s="43"/>
      <c r="I41" s="8"/>
      <c r="J41" s="9"/>
      <c r="K41" s="38"/>
      <c r="L41" s="40" t="str">
        <f t="shared" ref="L41" si="10">IF(ISBLANK(K41),"",DATEDIF(K41,$J$10,"Y"))</f>
        <v/>
      </c>
    </row>
    <row r="42" spans="1:15" ht="30" customHeight="1">
      <c r="A42" s="55"/>
      <c r="B42" s="55"/>
      <c r="C42" s="89" t="s">
        <v>61</v>
      </c>
      <c r="D42" s="93" t="str">
        <f>D38+D40&amp;"人"</f>
        <v>0人</v>
      </c>
      <c r="E42" s="93"/>
      <c r="F42" s="23"/>
      <c r="G42" s="34"/>
      <c r="H42" s="44"/>
      <c r="I42" s="10"/>
      <c r="J42" s="11"/>
      <c r="K42" s="42"/>
      <c r="L42" s="33"/>
    </row>
    <row r="43" spans="1:15" ht="16.5" customHeight="1">
      <c r="A43" s="14"/>
      <c r="B43" s="14"/>
      <c r="C43" s="87"/>
      <c r="D43" s="88"/>
      <c r="E43" s="88"/>
      <c r="F43" s="23"/>
      <c r="G43" s="34">
        <v>7</v>
      </c>
      <c r="H43" s="43"/>
      <c r="I43" s="8"/>
      <c r="J43" s="8"/>
      <c r="K43" s="38"/>
      <c r="L43" s="40" t="str">
        <f t="shared" ref="L43" si="11">IF(ISBLANK(K43),"",DATEDIF(K43,$J$10,"Y"))</f>
        <v/>
      </c>
    </row>
    <row r="44" spans="1:15" ht="30" customHeight="1">
      <c r="A44" s="66" t="s">
        <v>40</v>
      </c>
      <c r="B44" s="66"/>
      <c r="C44" s="98" t="s">
        <v>17</v>
      </c>
      <c r="D44" s="6" t="s">
        <v>41</v>
      </c>
      <c r="E44" s="6"/>
      <c r="F44" s="6"/>
      <c r="G44" s="34"/>
      <c r="H44" s="44"/>
      <c r="I44" s="10"/>
      <c r="J44" s="10"/>
      <c r="K44" s="42"/>
      <c r="L44" s="33"/>
    </row>
    <row r="45" spans="1:15" ht="16.5" customHeight="1">
      <c r="A45" s="6"/>
      <c r="B45" s="6"/>
      <c r="C45" s="22" t="s">
        <v>39</v>
      </c>
      <c r="D45" s="6"/>
      <c r="E45" s="6"/>
      <c r="F45" s="6"/>
      <c r="G45" s="34">
        <v>8</v>
      </c>
      <c r="H45" s="36"/>
      <c r="I45" s="28"/>
      <c r="J45" s="12"/>
      <c r="K45" s="45"/>
      <c r="L45" s="32" t="str">
        <f t="shared" ref="L45:L47" si="12">IF(ISBLANK(K45),"",DATEDIF(K45,$J$10,"Y"))</f>
        <v/>
      </c>
    </row>
    <row r="46" spans="1:15" ht="30" customHeight="1">
      <c r="A46" s="6"/>
      <c r="B46" s="6"/>
      <c r="C46" s="13" t="s">
        <v>55</v>
      </c>
      <c r="D46" s="99"/>
      <c r="E46" s="99"/>
      <c r="F46" s="6" t="s">
        <v>65</v>
      </c>
      <c r="G46" s="34"/>
      <c r="H46" s="44"/>
      <c r="I46" s="10"/>
      <c r="J46" s="11"/>
      <c r="K46" s="42"/>
      <c r="L46" s="33"/>
    </row>
    <row r="47" spans="1:15" ht="16.5" customHeight="1">
      <c r="A47" s="6"/>
      <c r="B47" s="6"/>
      <c r="D47" s="91" t="s">
        <v>62</v>
      </c>
      <c r="E47" s="91"/>
      <c r="F47" s="6"/>
      <c r="G47" s="34">
        <v>9</v>
      </c>
      <c r="H47" s="43"/>
      <c r="I47" s="8"/>
      <c r="J47" s="8"/>
      <c r="K47" s="38"/>
      <c r="L47" s="32" t="str">
        <f t="shared" si="12"/>
        <v/>
      </c>
    </row>
    <row r="48" spans="1:15" ht="30" customHeight="1">
      <c r="C48" s="90" t="s">
        <v>54</v>
      </c>
      <c r="D48" s="100"/>
      <c r="E48" s="100"/>
      <c r="F48" s="1" t="s">
        <v>65</v>
      </c>
      <c r="G48" s="34"/>
      <c r="H48" s="44"/>
      <c r="I48" s="12"/>
      <c r="J48" s="12"/>
      <c r="K48" s="42"/>
      <c r="L48" s="33"/>
    </row>
    <row r="49" spans="1:12" ht="16.5" customHeight="1" thickBot="1">
      <c r="D49" s="91" t="s">
        <v>63</v>
      </c>
      <c r="E49" s="91"/>
      <c r="G49" s="34">
        <v>10</v>
      </c>
      <c r="H49" s="36"/>
      <c r="I49" s="8"/>
      <c r="J49" s="8"/>
      <c r="K49" s="38"/>
      <c r="L49" s="40" t="str">
        <f t="shared" ref="L49" si="13">IF(ISBLANK(K49),"",DATEDIF(K49,$J$10,"Y"))</f>
        <v/>
      </c>
    </row>
    <row r="50" spans="1:12" ht="30" customHeight="1" thickBot="1">
      <c r="C50" s="92" t="s">
        <v>64</v>
      </c>
      <c r="D50" s="94" t="str">
        <f>(D46*1200)+(D48*1500)&amp;"円"</f>
        <v>0円</v>
      </c>
      <c r="E50" s="95"/>
      <c r="G50" s="35"/>
      <c r="H50" s="37"/>
      <c r="I50" s="29"/>
      <c r="J50" s="24"/>
      <c r="K50" s="39"/>
      <c r="L50" s="41"/>
    </row>
    <row r="52" spans="1:12" ht="18.75">
      <c r="A52" s="1" t="s">
        <v>57</v>
      </c>
      <c r="B52" s="25"/>
      <c r="C52" s="26"/>
      <c r="D52" s="26"/>
      <c r="E52" s="26"/>
      <c r="F52" s="27"/>
      <c r="G52" s="31"/>
      <c r="H52" s="31"/>
      <c r="I52" s="31"/>
      <c r="J52" s="31"/>
      <c r="K52" s="31"/>
      <c r="L52" s="31"/>
    </row>
    <row r="54" spans="1:12" ht="18.75">
      <c r="A54" s="31" t="s">
        <v>56</v>
      </c>
      <c r="B54" s="31"/>
      <c r="C54" s="31"/>
      <c r="D54" s="31"/>
      <c r="E54" s="31"/>
      <c r="F54" s="31"/>
    </row>
  </sheetData>
  <dataConsolidate/>
  <mergeCells count="122">
    <mergeCell ref="A2:L2"/>
    <mergeCell ref="A3:L3"/>
    <mergeCell ref="A14:F14"/>
    <mergeCell ref="G14:L14"/>
    <mergeCell ref="G31:G32"/>
    <mergeCell ref="G33:G34"/>
    <mergeCell ref="G35:G36"/>
    <mergeCell ref="A7:B7"/>
    <mergeCell ref="G15:G16"/>
    <mergeCell ref="H15:H16"/>
    <mergeCell ref="A29:A32"/>
    <mergeCell ref="B29:B32"/>
    <mergeCell ref="F23:F24"/>
    <mergeCell ref="F17:F18"/>
    <mergeCell ref="K27:K28"/>
    <mergeCell ref="G29:L30"/>
    <mergeCell ref="E35:E36"/>
    <mergeCell ref="A33:A36"/>
    <mergeCell ref="B33:B36"/>
    <mergeCell ref="A4:B4"/>
    <mergeCell ref="F4:H4"/>
    <mergeCell ref="F5:F6"/>
    <mergeCell ref="H5:I5"/>
    <mergeCell ref="F33:F34"/>
    <mergeCell ref="A44:B44"/>
    <mergeCell ref="D42:E42"/>
    <mergeCell ref="A38:B38"/>
    <mergeCell ref="G43:G44"/>
    <mergeCell ref="H43:H44"/>
    <mergeCell ref="K43:K44"/>
    <mergeCell ref="L43:L44"/>
    <mergeCell ref="G37:G38"/>
    <mergeCell ref="H37:H38"/>
    <mergeCell ref="K37:K38"/>
    <mergeCell ref="L37:L38"/>
    <mergeCell ref="G39:G40"/>
    <mergeCell ref="H39:H40"/>
    <mergeCell ref="K39:K40"/>
    <mergeCell ref="L39:L40"/>
    <mergeCell ref="A40:B40"/>
    <mergeCell ref="D43:E43"/>
    <mergeCell ref="F7:H7"/>
    <mergeCell ref="F8:H8"/>
    <mergeCell ref="G6:K6"/>
    <mergeCell ref="E17:E18"/>
    <mergeCell ref="E19:E20"/>
    <mergeCell ref="E21:E22"/>
    <mergeCell ref="G17:G20"/>
    <mergeCell ref="H17:H20"/>
    <mergeCell ref="F21:F22"/>
    <mergeCell ref="G21:G24"/>
    <mergeCell ref="H21:H24"/>
    <mergeCell ref="K17:K18"/>
    <mergeCell ref="K19:K20"/>
    <mergeCell ref="K21:K22"/>
    <mergeCell ref="K23:K24"/>
    <mergeCell ref="A1:L1"/>
    <mergeCell ref="A42:B42"/>
    <mergeCell ref="A17:A20"/>
    <mergeCell ref="B17:B20"/>
    <mergeCell ref="A21:A24"/>
    <mergeCell ref="B21:B24"/>
    <mergeCell ref="A25:A28"/>
    <mergeCell ref="B25:B28"/>
    <mergeCell ref="L17:L18"/>
    <mergeCell ref="F19:F20"/>
    <mergeCell ref="L19:L20"/>
    <mergeCell ref="A15:A16"/>
    <mergeCell ref="B15:B16"/>
    <mergeCell ref="F15:F16"/>
    <mergeCell ref="L21:L22"/>
    <mergeCell ref="E23:E24"/>
    <mergeCell ref="L33:L34"/>
    <mergeCell ref="F35:F36"/>
    <mergeCell ref="L35:L36"/>
    <mergeCell ref="F29:F30"/>
    <mergeCell ref="K35:K36"/>
    <mergeCell ref="H31:H32"/>
    <mergeCell ref="H33:H34"/>
    <mergeCell ref="A5:C5"/>
    <mergeCell ref="E25:E26"/>
    <mergeCell ref="E27:E28"/>
    <mergeCell ref="E29:E30"/>
    <mergeCell ref="E31:E32"/>
    <mergeCell ref="H35:H36"/>
    <mergeCell ref="E33:E34"/>
    <mergeCell ref="K31:K32"/>
    <mergeCell ref="K33:K34"/>
    <mergeCell ref="G41:G42"/>
    <mergeCell ref="H41:H42"/>
    <mergeCell ref="K41:K42"/>
    <mergeCell ref="K25:K26"/>
    <mergeCell ref="L15:L16"/>
    <mergeCell ref="L23:L24"/>
    <mergeCell ref="L25:L26"/>
    <mergeCell ref="F27:F28"/>
    <mergeCell ref="L27:L28"/>
    <mergeCell ref="F31:F32"/>
    <mergeCell ref="L31:L32"/>
    <mergeCell ref="F25:F26"/>
    <mergeCell ref="G25:G28"/>
    <mergeCell ref="H25:H28"/>
    <mergeCell ref="D38:E38"/>
    <mergeCell ref="D40:E40"/>
    <mergeCell ref="L45:L46"/>
    <mergeCell ref="G49:G50"/>
    <mergeCell ref="H49:H50"/>
    <mergeCell ref="K49:K50"/>
    <mergeCell ref="L49:L50"/>
    <mergeCell ref="G47:G48"/>
    <mergeCell ref="K47:K48"/>
    <mergeCell ref="H47:H48"/>
    <mergeCell ref="L47:L48"/>
    <mergeCell ref="G45:G46"/>
    <mergeCell ref="H45:H46"/>
    <mergeCell ref="K45:K46"/>
    <mergeCell ref="L41:L42"/>
    <mergeCell ref="D47:E47"/>
    <mergeCell ref="D49:E49"/>
    <mergeCell ref="D46:E46"/>
    <mergeCell ref="D48:E48"/>
    <mergeCell ref="D50:E50"/>
  </mergeCells>
  <phoneticPr fontId="1"/>
  <conditionalFormatting sqref="E44">
    <cfRule type="cellIs" priority="1" operator="equal">
      <formula>$D$42</formula>
    </cfRule>
  </conditionalFormatting>
  <dataValidations count="4">
    <dataValidation type="list" allowBlank="1" showInputMessage="1" showErrorMessage="1" sqref="C7" xr:uid="{00000000-0002-0000-0000-000001000000}">
      <formula1>$O$16:$O$18</formula1>
    </dataValidation>
    <dataValidation type="list" allowBlank="1" showInputMessage="1" showErrorMessage="1" sqref="H31:H47 H49:H50" xr:uid="{41E07D96-AB19-4531-A59E-66D0DBC81919}">
      <formula1>$O$29:$O$33</formula1>
    </dataValidation>
    <dataValidation type="list" allowBlank="1" showInputMessage="1" showErrorMessage="1" sqref="H17:H28" xr:uid="{85C791CE-3DE2-40F3-A743-2C00094BC024}">
      <formula1>$P$25:$P$28</formula1>
    </dataValidation>
    <dataValidation type="list" allowBlank="1" showInputMessage="1" showErrorMessage="1" sqref="B17:B52" xr:uid="{00000000-0002-0000-0000-000002000000}">
      <formula1>$O$20:$O$25</formula1>
    </dataValidation>
  </dataValidations>
  <printOptions horizontalCentered="1" verticalCentered="1"/>
  <pageMargins left="0.6692913385826772" right="0.55118110236220474" top="0.98425196850393704" bottom="0.98425196850393704" header="0.51181102362204722" footer="0.51181102362204722"/>
  <pageSetup paperSize="9" scale="67" orientation="portrait" horizontalDpi="4294967293" r:id="rId1"/>
  <headerFooter alignWithMargins="0"/>
  <ignoredErrors>
    <ignoredError sqref="F17 F19 F21 F23 F25 F27 F29 F31 F33 F35 L17 L19 L21 L23 L25 L27 L31 L33 L35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7"/>
  <sheetViews>
    <sheetView workbookViewId="0">
      <selection activeCell="C2" sqref="C2"/>
    </sheetView>
  </sheetViews>
  <sheetFormatPr defaultColWidth="9" defaultRowHeight="13.5"/>
  <cols>
    <col min="1" max="1" width="3.5" style="1" bestFit="1" customWidth="1"/>
    <col min="2" max="2" width="8.5" style="1" bestFit="1" customWidth="1"/>
    <col min="3" max="3" width="16.125" style="1" customWidth="1"/>
    <col min="4" max="4" width="19.375" style="1" bestFit="1" customWidth="1"/>
    <col min="5" max="5" width="14.125" style="1" customWidth="1"/>
    <col min="6" max="6" width="8.375" style="1" bestFit="1" customWidth="1"/>
    <col min="7" max="7" width="9" style="1"/>
    <col min="8" max="8" width="8.5" style="1" bestFit="1" customWidth="1"/>
    <col min="9" max="9" width="18.125" style="1" customWidth="1"/>
    <col min="10" max="10" width="19.375" style="1" bestFit="1" customWidth="1"/>
    <col min="11" max="11" width="12.875" style="1" customWidth="1"/>
    <col min="12" max="16384" width="9" style="1"/>
  </cols>
  <sheetData>
    <row r="1" spans="1:11" s="2" customFormat="1">
      <c r="B1" s="2" t="s">
        <v>18</v>
      </c>
      <c r="C1" s="2" t="s">
        <v>22</v>
      </c>
      <c r="D1" s="2" t="s">
        <v>9</v>
      </c>
      <c r="E1" s="2" t="s">
        <v>19</v>
      </c>
      <c r="F1" s="2" t="s">
        <v>20</v>
      </c>
      <c r="G1" s="2" t="s">
        <v>21</v>
      </c>
      <c r="H1" s="2" t="s">
        <v>18</v>
      </c>
      <c r="I1" s="2" t="s">
        <v>22</v>
      </c>
      <c r="J1" s="2" t="s">
        <v>9</v>
      </c>
      <c r="K1" s="2" t="s">
        <v>19</v>
      </c>
    </row>
    <row r="2" spans="1:11" s="2" customFormat="1">
      <c r="A2" s="2">
        <v>1</v>
      </c>
      <c r="B2" s="2" t="str">
        <f>IF(申込み!B17="一般男","MD","")&amp;IF(申込み!B17="一般女","WD","")&amp;IF(申込み!B17="男子40","MD40","")&amp;IF(申込み!B17="男子50","MD50","")&amp;IF(申込み!B17="女子40","WD40","")&amp;IF(申込み!B17="混合一般","MIX","")&amp;IF(申込み!B17="混合70","MIX70","")&amp;IF(申込み!B17="混合90","MIX90","")</f>
        <v/>
      </c>
      <c r="C2" s="2">
        <f>申込み!C18</f>
        <v>0</v>
      </c>
      <c r="D2" s="2">
        <f>申込み!C17</f>
        <v>0</v>
      </c>
      <c r="E2" s="2">
        <f>申込み!D18</f>
        <v>0</v>
      </c>
      <c r="H2" s="2" t="str">
        <f>B2</f>
        <v/>
      </c>
      <c r="I2" s="2">
        <f>申込み!C20</f>
        <v>0</v>
      </c>
      <c r="J2" s="2">
        <f>申込み!C19</f>
        <v>0</v>
      </c>
      <c r="K2" s="2">
        <f>申込み!D20</f>
        <v>0</v>
      </c>
    </row>
    <row r="3" spans="1:11" s="2" customFormat="1">
      <c r="A3" s="2">
        <v>2</v>
      </c>
      <c r="B3" s="2" t="str">
        <f>IF(申込み!B21="一般男","MD","")&amp;IF(申込み!B21="一般女","WD","")&amp;IF(申込み!B21="男子40","MD40","")&amp;IF(申込み!B21="男子50","MD50","")&amp;IF(申込み!B21="女子40","WD40","")&amp;IF(申込み!B21="混合一般","MIX","")&amp;IF(申込み!B21="混合70","MIX70","")&amp;IF(申込み!B21="混合90","MIX90","")</f>
        <v/>
      </c>
      <c r="C3" s="2">
        <f>申込み!C22</f>
        <v>0</v>
      </c>
      <c r="D3" s="2">
        <f>申込み!C21</f>
        <v>0</v>
      </c>
      <c r="E3" s="2">
        <f>申込み!D22</f>
        <v>0</v>
      </c>
      <c r="H3" s="2" t="str">
        <f t="shared" ref="H3:H11" si="0">B3</f>
        <v/>
      </c>
      <c r="I3" s="2">
        <f>申込み!C24</f>
        <v>0</v>
      </c>
      <c r="J3" s="2">
        <f>申込み!C23</f>
        <v>0</v>
      </c>
      <c r="K3" s="2">
        <f>申込み!D24</f>
        <v>0</v>
      </c>
    </row>
    <row r="4" spans="1:11" s="2" customFormat="1">
      <c r="A4" s="2">
        <v>3</v>
      </c>
      <c r="B4" s="2" t="str">
        <f>IF(申込み!B25="一般男","MD","")&amp;IF(申込み!B25="一般女","WD","")&amp;IF(申込み!B25="男子40","MD40","")&amp;IF(申込み!B25="男子50","MD50","")&amp;IF(申込み!B25="女子40","WD40","")&amp;IF(申込み!B25="混合一般","MIX","")&amp;IF(申込み!B25="混合70","MIX70","")&amp;IF(申込み!B25="混合90","MIX90","")</f>
        <v/>
      </c>
      <c r="C4" s="2">
        <f>申込み!C26</f>
        <v>0</v>
      </c>
      <c r="D4" s="2">
        <f>申込み!C25</f>
        <v>0</v>
      </c>
      <c r="E4" s="2">
        <f>申込み!D26</f>
        <v>0</v>
      </c>
      <c r="H4" s="2" t="str">
        <f t="shared" si="0"/>
        <v/>
      </c>
      <c r="I4" s="2">
        <f>申込み!C28</f>
        <v>0</v>
      </c>
      <c r="J4" s="2">
        <f>申込み!C27</f>
        <v>0</v>
      </c>
      <c r="K4" s="2">
        <f>申込み!D28</f>
        <v>0</v>
      </c>
    </row>
    <row r="5" spans="1:11" s="2" customFormat="1">
      <c r="A5" s="2">
        <v>4</v>
      </c>
      <c r="B5" s="2" t="str">
        <f>IF(申込み!B29="一般男","MD","")&amp;IF(申込み!B29="一般女","WD","")&amp;IF(申込み!B29="男子40","MD40","")&amp;IF(申込み!B29="男子50","MD50","")&amp;IF(申込み!B29="女子40","WD40","")&amp;IF(申込み!B29="混合一般","MIX","")&amp;IF(申込み!B29="混合70","MIX70","")&amp;IF(申込み!B29="混合90","MIX90","")</f>
        <v/>
      </c>
      <c r="C5" s="2">
        <f>申込み!C30</f>
        <v>0</v>
      </c>
      <c r="D5" s="2">
        <f>申込み!C29</f>
        <v>0</v>
      </c>
      <c r="E5" s="2">
        <f>申込み!D30</f>
        <v>0</v>
      </c>
      <c r="H5" s="2" t="str">
        <f t="shared" si="0"/>
        <v/>
      </c>
      <c r="I5" s="2">
        <f>申込み!C32</f>
        <v>0</v>
      </c>
      <c r="J5" s="2">
        <f>申込み!C31</f>
        <v>0</v>
      </c>
      <c r="K5" s="2">
        <f>申込み!D32</f>
        <v>0</v>
      </c>
    </row>
    <row r="6" spans="1:11" s="2" customFormat="1">
      <c r="A6" s="2">
        <v>5</v>
      </c>
      <c r="B6" s="2" t="str">
        <f>IF(申込み!B33="一般男","MD","")&amp;IF(申込み!B33="一般女","WD","")&amp;IF(申込み!B33="男子40","MD40","")&amp;IF(申込み!B33="男子50","MD50","")&amp;IF(申込み!B33="女子40","WD40","")&amp;IF(申込み!B33="混合一般","MIX","")&amp;IF(申込み!B33="混合70","MIX70","")&amp;IF(申込み!B33="混合90","MIX90","")</f>
        <v/>
      </c>
      <c r="C6" s="2">
        <f>申込み!C34</f>
        <v>0</v>
      </c>
      <c r="D6" s="2">
        <f>申込み!C33</f>
        <v>0</v>
      </c>
      <c r="E6" s="2">
        <f>申込み!D34</f>
        <v>0</v>
      </c>
      <c r="H6" s="2" t="str">
        <f t="shared" si="0"/>
        <v/>
      </c>
      <c r="I6" s="2">
        <f>申込み!C36</f>
        <v>0</v>
      </c>
      <c r="J6" s="2">
        <f>申込み!C35</f>
        <v>0</v>
      </c>
      <c r="K6" s="2">
        <f>申込み!D36</f>
        <v>0</v>
      </c>
    </row>
    <row r="7" spans="1:11" s="2" customFormat="1">
      <c r="A7" s="2">
        <v>6</v>
      </c>
      <c r="B7" s="2" t="str">
        <f>IF(申込み!H17="一般男","MD","")&amp;IF(申込み!H17="一般女","WD","")&amp;IF(申込み!H17="男子40","MD40","")&amp;IF(申込み!H17="男子50","MD50","")&amp;IF(申込み!H17="女子40","WD40","")&amp;IF(申込み!H17="混合一般","MIX","")&amp;IF(申込み!H17="混合70","MIX70","")&amp;IF(申込み!H17="混合90","MIX90","")</f>
        <v/>
      </c>
      <c r="C7" s="2">
        <f>申込み!I18</f>
        <v>0</v>
      </c>
      <c r="D7" s="2">
        <f>申込み!I17</f>
        <v>0</v>
      </c>
      <c r="E7" s="2">
        <f>申込み!J18</f>
        <v>0</v>
      </c>
      <c r="H7" s="2" t="str">
        <f t="shared" si="0"/>
        <v/>
      </c>
      <c r="I7" s="2">
        <f>申込み!I20</f>
        <v>0</v>
      </c>
      <c r="J7" s="2">
        <f>申込み!I19</f>
        <v>0</v>
      </c>
      <c r="K7" s="2">
        <f>申込み!J20</f>
        <v>0</v>
      </c>
    </row>
    <row r="8" spans="1:11" s="2" customFormat="1">
      <c r="A8" s="2">
        <v>7</v>
      </c>
      <c r="B8" s="2" t="str">
        <f>IF(申込み!H21="一般男","MD","")&amp;IF(申込み!H21="一般女","WD","")&amp;IF(申込み!H21="混合一般","MIX","")&amp;IF(申込み!H21="男子40","MD40","")&amp;IF(申込み!H21="男子50","MD50","")&amp;IF(申込み!H21="女子40","WD40","")&amp;IF(申込み!H21="混合一般","MIX","")&amp;IF(申込み!H21="混合70","MIX70","")&amp;IF(申込み!H21="混合90","MIX90","")</f>
        <v/>
      </c>
      <c r="C8" s="2">
        <f>申込み!I22</f>
        <v>0</v>
      </c>
      <c r="D8" s="2">
        <f>申込み!I21</f>
        <v>0</v>
      </c>
      <c r="E8" s="2">
        <f>申込み!J22</f>
        <v>0</v>
      </c>
      <c r="H8" s="2" t="str">
        <f t="shared" si="0"/>
        <v/>
      </c>
      <c r="I8" s="2">
        <f>申込み!I24</f>
        <v>0</v>
      </c>
      <c r="J8" s="2">
        <f>申込み!I23</f>
        <v>0</v>
      </c>
      <c r="K8" s="2">
        <f>申込み!J24</f>
        <v>0</v>
      </c>
    </row>
    <row r="9" spans="1:11" s="2" customFormat="1">
      <c r="A9" s="2">
        <v>8</v>
      </c>
      <c r="B9" s="2" t="str">
        <f>IF(申込み!H25="一般男","MD","")&amp;IF(申込み!H25="一般女","WD","")&amp;IF(申込み!H25="男子40","MD40","")&amp;IF(申込み!H25="男子50","MD50","")&amp;IF(申込み!H25="女子40","WD40","")&amp;IF(申込み!H25="混合一般","MIX","")&amp;IF(申込み!H25="混合70","MIX70","")&amp;IF(申込み!H25="混合90","MIX90","")</f>
        <v/>
      </c>
      <c r="C9" s="2">
        <f>申込み!I26</f>
        <v>0</v>
      </c>
      <c r="D9" s="2">
        <f>申込み!I25</f>
        <v>0</v>
      </c>
      <c r="E9" s="2">
        <f>申込み!J26</f>
        <v>0</v>
      </c>
      <c r="H9" s="2" t="str">
        <f t="shared" si="0"/>
        <v/>
      </c>
      <c r="I9" s="2">
        <f>申込み!I28</f>
        <v>0</v>
      </c>
      <c r="J9" s="2">
        <f>申込み!I27</f>
        <v>0</v>
      </c>
      <c r="K9" s="2">
        <f>申込み!J28</f>
        <v>0</v>
      </c>
    </row>
    <row r="10" spans="1:11" s="2" customFormat="1">
      <c r="A10" s="2">
        <v>1</v>
      </c>
      <c r="B10" s="2" t="str">
        <f>IF(申込み!H29="一般男","MD","")&amp;IF(申込み!H29="一般女","WD","")&amp;IF(申込み!H29="男子40","MD40","")&amp;IF(申込み!H29="男子50","MD50","")&amp;IF(申込み!H29="女子40","WD40","")&amp;IF(申込み!H29="混合一般","MIX","")&amp;IF(申込み!H29="混合70","MIX70","")&amp;IF(申込み!H29="混合90","MIX90","")</f>
        <v/>
      </c>
      <c r="C10" s="2">
        <f>申込み!I32</f>
        <v>0</v>
      </c>
      <c r="D10" s="2">
        <f>申込み!I31</f>
        <v>0</v>
      </c>
      <c r="E10" s="2">
        <f>申込み!J32</f>
        <v>0</v>
      </c>
      <c r="H10" s="2" t="str">
        <f t="shared" si="0"/>
        <v/>
      </c>
    </row>
    <row r="11" spans="1:11" s="2" customFormat="1">
      <c r="A11" s="2">
        <v>2</v>
      </c>
      <c r="B11" s="2" t="str">
        <f>IF(申込み!H33="一般男","MD","")&amp;IF(申込み!H33="一般女","WD","")&amp;IF(申込み!H33="男子40","MD40","")&amp;IF(申込み!H33="男子50","MD50","")&amp;IF(申込み!H33="女子40","WD40","")&amp;IF(申込み!H33="混合一般","MIX","")&amp;IF(申込み!H33="混合70","MIX70","")&amp;IF(申込み!H33="混合90","MIX90","")</f>
        <v/>
      </c>
      <c r="C11" s="2">
        <f>申込み!I34</f>
        <v>0</v>
      </c>
      <c r="D11" s="2">
        <f>申込み!I33</f>
        <v>0</v>
      </c>
      <c r="E11" s="2">
        <f>申込み!J34</f>
        <v>0</v>
      </c>
      <c r="H11" s="2" t="str">
        <f t="shared" si="0"/>
        <v/>
      </c>
    </row>
    <row r="12" spans="1:11">
      <c r="A12" s="2">
        <v>3</v>
      </c>
      <c r="C12" s="2">
        <f>申込み!I36</f>
        <v>0</v>
      </c>
      <c r="D12" s="2">
        <f>申込み!I35</f>
        <v>0</v>
      </c>
      <c r="E12" s="2">
        <f>申込み!J36</f>
        <v>0</v>
      </c>
    </row>
    <row r="13" spans="1:11">
      <c r="A13" s="2">
        <v>4</v>
      </c>
      <c r="C13" s="2">
        <f>申込み!I38</f>
        <v>0</v>
      </c>
      <c r="D13" s="2">
        <f>申込み!I37</f>
        <v>0</v>
      </c>
      <c r="E13" s="2">
        <f>申込み!J38</f>
        <v>0</v>
      </c>
    </row>
    <row r="14" spans="1:11">
      <c r="A14" s="2">
        <v>5</v>
      </c>
      <c r="C14" s="2">
        <f>申込み!I40</f>
        <v>0</v>
      </c>
      <c r="D14" s="2">
        <f>申込み!I39</f>
        <v>0</v>
      </c>
      <c r="E14" s="2">
        <f>申込み!J40</f>
        <v>0</v>
      </c>
    </row>
    <row r="15" spans="1:11">
      <c r="A15" s="2">
        <v>6</v>
      </c>
      <c r="C15" s="2">
        <f>申込み!I42</f>
        <v>0</v>
      </c>
      <c r="D15" s="2">
        <f>申込み!I41</f>
        <v>0</v>
      </c>
      <c r="E15" s="2">
        <f>申込み!J42</f>
        <v>0</v>
      </c>
    </row>
    <row r="16" spans="1:11">
      <c r="A16" s="2">
        <v>7</v>
      </c>
      <c r="C16" s="2">
        <f>申込み!I44</f>
        <v>0</v>
      </c>
      <c r="D16" s="2">
        <f>申込み!I43</f>
        <v>0</v>
      </c>
      <c r="E16" s="2">
        <f>申込み!J44</f>
        <v>0</v>
      </c>
    </row>
    <row r="17" spans="1:5">
      <c r="A17" s="2">
        <v>8</v>
      </c>
      <c r="C17" s="2">
        <f>申込み!I46</f>
        <v>0</v>
      </c>
      <c r="D17" s="2">
        <f>申込み!I45</f>
        <v>0</v>
      </c>
      <c r="E17" s="2">
        <f>申込み!J46</f>
        <v>0</v>
      </c>
    </row>
    <row r="18" spans="1:5">
      <c r="A18" s="2">
        <v>9</v>
      </c>
      <c r="C18" s="2">
        <f>申込み!I48</f>
        <v>0</v>
      </c>
      <c r="D18" s="2">
        <f>申込み!I47</f>
        <v>0</v>
      </c>
      <c r="E18" s="2">
        <f>申込み!J48</f>
        <v>0</v>
      </c>
    </row>
    <row r="19" spans="1:5">
      <c r="A19" s="2">
        <v>10</v>
      </c>
      <c r="C19" s="2">
        <f>申込み!I50</f>
        <v>0</v>
      </c>
      <c r="D19" s="2">
        <f>申込み!I49</f>
        <v>0</v>
      </c>
      <c r="E19" s="2">
        <f>申込み!J50</f>
        <v>0</v>
      </c>
    </row>
    <row r="20" spans="1:5">
      <c r="B20" s="1" t="s">
        <v>24</v>
      </c>
    </row>
    <row r="21" spans="1:5">
      <c r="B21" s="1" t="s">
        <v>25</v>
      </c>
    </row>
    <row r="22" spans="1:5">
      <c r="B22" s="1" t="s">
        <v>30</v>
      </c>
    </row>
    <row r="23" spans="1:5">
      <c r="B23" s="1" t="s">
        <v>31</v>
      </c>
    </row>
    <row r="24" spans="1:5">
      <c r="B24" s="1" t="s">
        <v>32</v>
      </c>
    </row>
    <row r="25" spans="1:5">
      <c r="B25" s="1" t="s">
        <v>26</v>
      </c>
    </row>
    <row r="26" spans="1:5">
      <c r="B26" s="1" t="s">
        <v>33</v>
      </c>
    </row>
    <row r="27" spans="1:5">
      <c r="B27" s="1" t="s">
        <v>34</v>
      </c>
    </row>
  </sheetData>
  <sheetProtection sheet="1" objects="1" scenarios="1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申込み</vt:lpstr>
      <vt:lpstr>データ</vt:lpstr>
      <vt:lpstr>申込み!Print_Area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takehiko</dc:creator>
  <cp:lastModifiedBy>masashi katsumata</cp:lastModifiedBy>
  <cp:lastPrinted>2026-09-28T04:27:47Z</cp:lastPrinted>
  <dcterms:created xsi:type="dcterms:W3CDTF">2002-08-16T16:39:38Z</dcterms:created>
  <dcterms:modified xsi:type="dcterms:W3CDTF">2026-09-28T05:52:20Z</dcterms:modified>
</cp:coreProperties>
</file>